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13_ncr:1_{19280468-F1CD-49F1-9B55-875D62981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l="1"/>
  <c r="L43" i="1"/>
  <c r="L100" i="1"/>
  <c r="L119" i="1"/>
  <c r="L195" i="1"/>
  <c r="L62" i="1"/>
  <c r="L81" i="1"/>
  <c r="L157" i="1"/>
  <c r="G43" i="1"/>
  <c r="G196" i="1" s="1"/>
  <c r="F43" i="1"/>
  <c r="F196" i="1" s="1"/>
  <c r="L24" i="1"/>
  <c r="L196" i="1" l="1"/>
</calcChain>
</file>

<file path=xl/sharedStrings.xml><?xml version="1.0" encoding="utf-8"?>
<sst xmlns="http://schemas.openxmlformats.org/spreadsheetml/2006/main" count="454" uniqueCount="162">
  <si>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</si>
  <si>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</si>
  <si>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</si>
  <si>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</si>
  <si>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</si>
  <si>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</si>
  <si>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</si>
  <si>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</si>
  <si>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</si>
  <si>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</si>
  <si>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</si>
  <si>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</si>
  <si>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</si>
  <si>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</si>
  <si>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</si>
  <si>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</si>
  <si>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</si>
  <si>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</si>
  <si>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</si>
  <si>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</si>
  <si>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</si>
  <si>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</si>
  <si>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</si>
  <si>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</si>
  <si>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</si>
  <si>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</si>
  <si>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</si>
  <si>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</si>
  <si>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</si>
  <si>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</si>
  <si>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</si>
  <si>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</si>
  <si>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</si>
  <si>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</si>
  <si>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</si>
  <si>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</si>
  <si>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</si>
  <si>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</si>
  <si>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</si>
  <si>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</si>
  <si>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54-2гн</t>
  </si>
  <si>
    <t>Каша вязкая молочная овсяная</t>
  </si>
  <si>
    <t>54-9к</t>
  </si>
  <si>
    <t>Хлеб пшеничный</t>
  </si>
  <si>
    <t>пром.</t>
  </si>
  <si>
    <t>Мандарин</t>
  </si>
  <si>
    <t>54-1з</t>
  </si>
  <si>
    <t>Сыр твердых сортов в нарезке</t>
  </si>
  <si>
    <t>Помидор в нарезке</t>
  </si>
  <si>
    <t>54-3з</t>
  </si>
  <si>
    <t>Рассольник домашний</t>
  </si>
  <si>
    <t>54-4с</t>
  </si>
  <si>
    <t>Тефтели из говядины с рисом, с соусом</t>
  </si>
  <si>
    <t>54-16м</t>
  </si>
  <si>
    <t>Картофель отварной в молоке</t>
  </si>
  <si>
    <t>54-10г</t>
  </si>
  <si>
    <t>Компот из чернослива</t>
  </si>
  <si>
    <t>54-3хн</t>
  </si>
  <si>
    <t>Хлеб ржаной</t>
  </si>
  <si>
    <t>Каша жидкая молочная кукурузная</t>
  </si>
  <si>
    <t>54-1к</t>
  </si>
  <si>
    <t>Какао с молоком</t>
  </si>
  <si>
    <t>54-21гн</t>
  </si>
  <si>
    <t>Яблоко</t>
  </si>
  <si>
    <t>Салат из моркови и яблок</t>
  </si>
  <si>
    <t>54-11з</t>
  </si>
  <si>
    <t>Борщ с капустой и картофелем со сметаной</t>
  </si>
  <si>
    <t>54-2с</t>
  </si>
  <si>
    <t>Котлета рыбная любительская (минтай) с соусом</t>
  </si>
  <si>
    <t>54-14р</t>
  </si>
  <si>
    <t>Рис отварной</t>
  </si>
  <si>
    <t>54-6г</t>
  </si>
  <si>
    <t>Компот из клубники</t>
  </si>
  <si>
    <t>54-31хн</t>
  </si>
  <si>
    <t>Каша вязкая молочная пшенная</t>
  </si>
  <si>
    <t>54-6к</t>
  </si>
  <si>
    <t>Чай с молоком и сахаром</t>
  </si>
  <si>
    <t>54-4гн</t>
  </si>
  <si>
    <t>Мордвинцева Н.А.</t>
  </si>
  <si>
    <t>МКОУ Коб-Кордоновская ОШ</t>
  </si>
  <si>
    <t>и.о.директора школы</t>
  </si>
  <si>
    <t xml:space="preserve"> </t>
  </si>
  <si>
    <t>Груша</t>
  </si>
  <si>
    <t>Перец болгарский в нарезке</t>
  </si>
  <si>
    <t>54-4з</t>
  </si>
  <si>
    <t>Суп картофельный с макаронными изделиями</t>
  </si>
  <si>
    <t>54-7с</t>
  </si>
  <si>
    <t>Оладьи из печени по-кунцевски</t>
  </si>
  <si>
    <t>54-31м</t>
  </si>
  <si>
    <t>Каша перловая рассыпчатая</t>
  </si>
  <si>
    <t>54-5г</t>
  </si>
  <si>
    <t>Компот из кураги</t>
  </si>
  <si>
    <t>54-2хн</t>
  </si>
  <si>
    <t>Каша вязкая молочная ячневая</t>
  </si>
  <si>
    <t>Запеканка из творога</t>
  </si>
  <si>
    <t>54-21к</t>
  </si>
  <si>
    <t xml:space="preserve">54-1т                                     </t>
  </si>
  <si>
    <t>Чай с сахаром</t>
  </si>
  <si>
    <t>Джем из абрикосов</t>
  </si>
  <si>
    <t>Суп гороховый</t>
  </si>
  <si>
    <t>54-8с</t>
  </si>
  <si>
    <t>54-23м</t>
  </si>
  <si>
    <t>Компот из смеси сухофруктов</t>
  </si>
  <si>
    <t>54-1хн</t>
  </si>
  <si>
    <t>Биточек из курицы с соусом</t>
  </si>
  <si>
    <t>Соус белый основной</t>
  </si>
  <si>
    <t>Омлет натуральный</t>
  </si>
  <si>
    <t>54-1о</t>
  </si>
  <si>
    <t>Горошек зеленый</t>
  </si>
  <si>
    <t>54-20з</t>
  </si>
  <si>
    <t>Чай с лимоном и сахаром</t>
  </si>
  <si>
    <t>Банан</t>
  </si>
  <si>
    <t>Свекла отварная дольками</t>
  </si>
  <si>
    <t>Щи из свежей капусты со сметаной</t>
  </si>
  <si>
    <t>54-28з</t>
  </si>
  <si>
    <t>54-1с</t>
  </si>
  <si>
    <t>Бефстроганов из отварной говядины</t>
  </si>
  <si>
    <t xml:space="preserve">54-1м </t>
  </si>
  <si>
    <t>Макароны отварные</t>
  </si>
  <si>
    <t>54-1г</t>
  </si>
  <si>
    <t>Компот из смородины</t>
  </si>
  <si>
    <t>54-7хн</t>
  </si>
  <si>
    <t>Салат из белокочанной капусты с морковью</t>
  </si>
  <si>
    <t>Рассольник Ленинградский</t>
  </si>
  <si>
    <t>Плов из отварной говядины</t>
  </si>
  <si>
    <t xml:space="preserve">54-11м </t>
  </si>
  <si>
    <t>54-8з</t>
  </si>
  <si>
    <t>54-3с</t>
  </si>
  <si>
    <t>Омлет с сыром</t>
  </si>
  <si>
    <t>54-4о</t>
  </si>
  <si>
    <t>54-3гн</t>
  </si>
  <si>
    <t>Огурец в нарезке</t>
  </si>
  <si>
    <t>Суп крестьянский с крупой (крупа перловая)</t>
  </si>
  <si>
    <t>Котлета из курицы</t>
  </si>
  <si>
    <t>54-2з</t>
  </si>
  <si>
    <t>54-10с</t>
  </si>
  <si>
    <t>54-5м</t>
  </si>
  <si>
    <t>Соус молочный натуральный</t>
  </si>
  <si>
    <t>54-5соус</t>
  </si>
  <si>
    <t>Кофейный напиток с молоком</t>
  </si>
  <si>
    <t>Морковь отварная дольками</t>
  </si>
  <si>
    <t>54-27з</t>
  </si>
  <si>
    <t>Шницель из говядины</t>
  </si>
  <si>
    <t xml:space="preserve">54-7м </t>
  </si>
  <si>
    <t>Горошница</t>
  </si>
  <si>
    <t>54-21г</t>
  </si>
  <si>
    <t>Компот из свежих яблок</t>
  </si>
  <si>
    <t>54-32хн</t>
  </si>
  <si>
    <t>соус</t>
  </si>
  <si>
    <t>54-2соус</t>
  </si>
  <si>
    <t>Каша вязкая молочная пшеничная</t>
  </si>
  <si>
    <t>54-13к</t>
  </si>
  <si>
    <t>Суп фасолевый</t>
  </si>
  <si>
    <t>Печень говяжья по-строгановски</t>
  </si>
  <si>
    <t>Картофельное пюре</t>
  </si>
  <si>
    <t>54-9с</t>
  </si>
  <si>
    <t>54-18м</t>
  </si>
  <si>
    <t>54-11г</t>
  </si>
  <si>
    <t>Фрикадельки из говядины</t>
  </si>
  <si>
    <t>54-29м</t>
  </si>
  <si>
    <t>Соус красный основной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</si>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</sst>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activeCell="J3" sqref="J3"/>
      <selection pane="topRight"/>
      <selection pane="bottomLeft"/>
      <selection pane="bottomRight" activeCell="S193" sqref="S19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3" t="s">
        <v>79</v>
      </c>
      <c r="D1" s="54"/>
      <c r="E1" s="54"/>
      <c r="F1" s="3" t="s">
        <v>1</v>
      </c>
      <c r="G1" s="1" t="s">
        <v>2</v>
      </c>
      <c r="H1" s="55" t="s">
        <v>80</v>
      </c>
      <c r="I1" s="55"/>
      <c r="J1" s="55"/>
      <c r="K1" s="55"/>
    </row>
    <row r="2" spans="1:12" ht="18" x14ac:dyDescent="0.2">
      <c r="A2" s="4" t="s">
        <v>3</v>
      </c>
      <c r="C2" s="1"/>
      <c r="G2" s="1" t="s">
        <v>4</v>
      </c>
      <c r="H2" s="55" t="s">
        <v>78</v>
      </c>
      <c r="I2" s="55"/>
      <c r="J2" s="55"/>
      <c r="K2" s="5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41</v>
      </c>
      <c r="F6" s="20">
        <v>200</v>
      </c>
      <c r="G6" s="20">
        <v>8.6</v>
      </c>
      <c r="H6" s="20">
        <v>11.3</v>
      </c>
      <c r="I6" s="20">
        <v>34.299999999999997</v>
      </c>
      <c r="J6" s="20">
        <v>272.8</v>
      </c>
      <c r="K6" s="21" t="s">
        <v>42</v>
      </c>
      <c r="L6" s="20">
        <v>12.2</v>
      </c>
    </row>
    <row r="7" spans="1:12" ht="15" x14ac:dyDescent="0.25">
      <c r="A7" s="22"/>
      <c r="B7" s="23"/>
      <c r="C7" s="24"/>
      <c r="D7" s="25"/>
      <c r="E7" s="26" t="s">
        <v>47</v>
      </c>
      <c r="F7" s="27">
        <v>15</v>
      </c>
      <c r="G7" s="27">
        <v>3.5</v>
      </c>
      <c r="H7" s="27">
        <v>4.4000000000000004</v>
      </c>
      <c r="I7" s="27">
        <v>0</v>
      </c>
      <c r="J7" s="27">
        <v>53.7</v>
      </c>
      <c r="K7" s="28" t="s">
        <v>46</v>
      </c>
      <c r="L7" s="27">
        <v>9</v>
      </c>
    </row>
    <row r="8" spans="1:12" ht="15" x14ac:dyDescent="0.25">
      <c r="A8" s="22"/>
      <c r="B8" s="23"/>
      <c r="C8" s="24"/>
      <c r="D8" s="29" t="s">
        <v>25</v>
      </c>
      <c r="E8" s="26" t="s">
        <v>39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 t="s">
        <v>40</v>
      </c>
      <c r="L8" s="27">
        <v>2.1</v>
      </c>
    </row>
    <row r="9" spans="1:12" ht="15" x14ac:dyDescent="0.25">
      <c r="A9" s="22"/>
      <c r="B9" s="23"/>
      <c r="C9" s="24"/>
      <c r="D9" s="29" t="s">
        <v>26</v>
      </c>
      <c r="E9" s="26" t="s">
        <v>43</v>
      </c>
      <c r="F9" s="27">
        <v>45</v>
      </c>
      <c r="G9" s="27">
        <v>3.4</v>
      </c>
      <c r="H9" s="27">
        <v>0.4</v>
      </c>
      <c r="I9" s="27">
        <v>22.1</v>
      </c>
      <c r="J9" s="27">
        <v>105.5</v>
      </c>
      <c r="K9" s="28" t="s">
        <v>44</v>
      </c>
      <c r="L9" s="27">
        <v>4.05</v>
      </c>
    </row>
    <row r="10" spans="1:12" ht="15" x14ac:dyDescent="0.25">
      <c r="A10" s="22"/>
      <c r="B10" s="23"/>
      <c r="C10" s="24"/>
      <c r="D10" s="29" t="s">
        <v>27</v>
      </c>
      <c r="E10" s="26" t="s">
        <v>45</v>
      </c>
      <c r="F10" s="27">
        <v>70</v>
      </c>
      <c r="G10" s="27">
        <v>0.6</v>
      </c>
      <c r="H10" s="27">
        <v>0.1</v>
      </c>
      <c r="I10" s="27">
        <v>5.3</v>
      </c>
      <c r="J10" s="27">
        <v>24.5</v>
      </c>
      <c r="K10" s="28" t="s">
        <v>44</v>
      </c>
      <c r="L10" s="27">
        <v>7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 t="shared" ref="G13:J13" si="0">SUM(G6:G12)</f>
        <v>16.3</v>
      </c>
      <c r="H13" s="35">
        <f t="shared" si="0"/>
        <v>16.200000000000003</v>
      </c>
      <c r="I13" s="35">
        <f t="shared" si="0"/>
        <v>68.099999999999994</v>
      </c>
      <c r="J13" s="35">
        <f t="shared" si="0"/>
        <v>483.3</v>
      </c>
      <c r="K13" s="36"/>
      <c r="L13" s="35">
        <f>SUM(L6:L12)</f>
        <v>34.35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48</v>
      </c>
      <c r="F14" s="27">
        <v>100</v>
      </c>
      <c r="G14" s="27">
        <v>0.7</v>
      </c>
      <c r="H14" s="27">
        <v>0.1</v>
      </c>
      <c r="I14" s="27">
        <v>2.2999999999999998</v>
      </c>
      <c r="J14" s="27">
        <v>12.8</v>
      </c>
      <c r="K14" s="28" t="s">
        <v>49</v>
      </c>
      <c r="L14" s="27">
        <v>6.7</v>
      </c>
    </row>
    <row r="15" spans="1:12" ht="15" x14ac:dyDescent="0.25">
      <c r="A15" s="22"/>
      <c r="B15" s="23"/>
      <c r="C15" s="24"/>
      <c r="D15" s="29" t="s">
        <v>31</v>
      </c>
      <c r="E15" s="26" t="s">
        <v>50</v>
      </c>
      <c r="F15" s="27">
        <v>220</v>
      </c>
      <c r="G15" s="27">
        <v>4.5999999999999996</v>
      </c>
      <c r="H15" s="27">
        <v>5.7</v>
      </c>
      <c r="I15" s="27">
        <v>11.6</v>
      </c>
      <c r="J15" s="27">
        <v>116.1</v>
      </c>
      <c r="K15" s="28" t="s">
        <v>51</v>
      </c>
      <c r="L15" s="27">
        <v>9</v>
      </c>
    </row>
    <row r="16" spans="1:12" ht="15" x14ac:dyDescent="0.25">
      <c r="A16" s="22"/>
      <c r="B16" s="23"/>
      <c r="C16" s="24"/>
      <c r="D16" s="29" t="s">
        <v>32</v>
      </c>
      <c r="E16" s="26" t="s">
        <v>52</v>
      </c>
      <c r="F16" s="27">
        <v>120</v>
      </c>
      <c r="G16" s="27">
        <v>13.05</v>
      </c>
      <c r="H16" s="27">
        <v>14</v>
      </c>
      <c r="I16" s="27">
        <v>8.1</v>
      </c>
      <c r="J16" s="27">
        <v>212.2</v>
      </c>
      <c r="K16" s="28" t="s">
        <v>53</v>
      </c>
      <c r="L16" s="27">
        <v>45.5</v>
      </c>
    </row>
    <row r="17" spans="1:12" ht="15" x14ac:dyDescent="0.25">
      <c r="A17" s="22"/>
      <c r="B17" s="23"/>
      <c r="C17" s="24"/>
      <c r="D17" s="29" t="s">
        <v>33</v>
      </c>
      <c r="E17" s="26" t="s">
        <v>54</v>
      </c>
      <c r="F17" s="27">
        <v>150</v>
      </c>
      <c r="G17" s="27">
        <v>4.5</v>
      </c>
      <c r="H17" s="27">
        <v>5.5</v>
      </c>
      <c r="I17" s="27">
        <v>26.5</v>
      </c>
      <c r="J17" s="27">
        <v>173.7</v>
      </c>
      <c r="K17" s="28" t="s">
        <v>55</v>
      </c>
      <c r="L17" s="27">
        <v>5.99</v>
      </c>
    </row>
    <row r="18" spans="1:12" ht="15" x14ac:dyDescent="0.25">
      <c r="A18" s="22"/>
      <c r="B18" s="23"/>
      <c r="C18" s="24"/>
      <c r="D18" s="29" t="s">
        <v>34</v>
      </c>
      <c r="E18" s="26" t="s">
        <v>56</v>
      </c>
      <c r="F18" s="27">
        <v>200</v>
      </c>
      <c r="G18" s="27">
        <v>0.5</v>
      </c>
      <c r="H18" s="27">
        <v>0.2</v>
      </c>
      <c r="I18" s="27">
        <v>19.399999999999999</v>
      </c>
      <c r="J18" s="27">
        <v>81.3</v>
      </c>
      <c r="K18" s="28" t="s">
        <v>57</v>
      </c>
      <c r="L18" s="27">
        <v>4.0999999999999996</v>
      </c>
    </row>
    <row r="19" spans="1:12" ht="15" x14ac:dyDescent="0.25">
      <c r="A19" s="22"/>
      <c r="B19" s="23"/>
      <c r="C19" s="24"/>
      <c r="D19" s="29" t="s">
        <v>35</v>
      </c>
      <c r="E19" s="26" t="s">
        <v>43</v>
      </c>
      <c r="F19" s="27">
        <v>60</v>
      </c>
      <c r="G19" s="27">
        <v>4.5999999999999996</v>
      </c>
      <c r="H19" s="27">
        <v>0.5</v>
      </c>
      <c r="I19" s="27">
        <v>29.5</v>
      </c>
      <c r="J19" s="27">
        <v>140.6</v>
      </c>
      <c r="K19" s="28" t="s">
        <v>44</v>
      </c>
      <c r="L19" s="27">
        <v>5.4</v>
      </c>
    </row>
    <row r="20" spans="1:12" ht="15" x14ac:dyDescent="0.25">
      <c r="A20" s="22"/>
      <c r="B20" s="23"/>
      <c r="C20" s="24"/>
      <c r="D20" s="29" t="s">
        <v>36</v>
      </c>
      <c r="E20" s="26" t="s">
        <v>58</v>
      </c>
      <c r="F20" s="27">
        <v>30</v>
      </c>
      <c r="G20" s="27">
        <v>2</v>
      </c>
      <c r="H20" s="27">
        <v>0.4</v>
      </c>
      <c r="I20" s="27">
        <v>10</v>
      </c>
      <c r="J20" s="27">
        <v>51.2</v>
      </c>
      <c r="K20" s="28" t="s">
        <v>44</v>
      </c>
      <c r="L20" s="27">
        <v>2.25</v>
      </c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880</v>
      </c>
      <c r="G23" s="35">
        <f t="shared" ref="G23:J23" si="1">SUM(G14:G22)</f>
        <v>29.950000000000003</v>
      </c>
      <c r="H23" s="35">
        <f t="shared" si="1"/>
        <v>26.4</v>
      </c>
      <c r="I23" s="35">
        <f t="shared" si="1"/>
        <v>107.4</v>
      </c>
      <c r="J23" s="35">
        <f t="shared" si="1"/>
        <v>787.9</v>
      </c>
      <c r="K23" s="36"/>
      <c r="L23" s="35">
        <f>SUM(L14:L22)</f>
        <v>78.94</v>
      </c>
    </row>
    <row r="24" spans="1:12" ht="15" x14ac:dyDescent="0.2">
      <c r="A24" s="40">
        <f>A6</f>
        <v>1</v>
      </c>
      <c r="B24" s="41">
        <f>B6</f>
        <v>1</v>
      </c>
      <c r="C24" s="50" t="s">
        <v>37</v>
      </c>
      <c r="D24" s="51"/>
      <c r="E24" s="42"/>
      <c r="F24" s="43">
        <f>F13+F23</f>
        <v>1410</v>
      </c>
      <c r="G24" s="43">
        <f t="shared" ref="G24:J24" si="2">G13+G23</f>
        <v>46.25</v>
      </c>
      <c r="H24" s="43">
        <f t="shared" si="2"/>
        <v>42.6</v>
      </c>
      <c r="I24" s="43">
        <f t="shared" si="2"/>
        <v>175.5</v>
      </c>
      <c r="J24" s="43">
        <f t="shared" si="2"/>
        <v>1271.2</v>
      </c>
      <c r="K24" s="43"/>
      <c r="L24" s="43">
        <f>L13+L23</f>
        <v>113.28999999999999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59</v>
      </c>
      <c r="F25" s="20">
        <v>200</v>
      </c>
      <c r="G25" s="20">
        <v>2.9</v>
      </c>
      <c r="H25" s="20">
        <v>2.9</v>
      </c>
      <c r="I25" s="20">
        <v>16.5</v>
      </c>
      <c r="J25" s="20">
        <v>103.9</v>
      </c>
      <c r="K25" s="21" t="s">
        <v>60</v>
      </c>
      <c r="L25" s="20">
        <v>9.4499999999999993</v>
      </c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25</v>
      </c>
      <c r="E27" s="26" t="s">
        <v>61</v>
      </c>
      <c r="F27" s="27">
        <v>200</v>
      </c>
      <c r="G27" s="27">
        <v>4.7</v>
      </c>
      <c r="H27" s="27">
        <v>3.5</v>
      </c>
      <c r="I27" s="27">
        <v>12.5</v>
      </c>
      <c r="J27" s="27">
        <v>100.4</v>
      </c>
      <c r="K27" s="28" t="s">
        <v>62</v>
      </c>
      <c r="L27" s="27">
        <v>10.09</v>
      </c>
    </row>
    <row r="28" spans="1:12" ht="15" x14ac:dyDescent="0.25">
      <c r="A28" s="44"/>
      <c r="B28" s="23"/>
      <c r="C28" s="24"/>
      <c r="D28" s="29" t="s">
        <v>26</v>
      </c>
      <c r="E28" s="26" t="s">
        <v>43</v>
      </c>
      <c r="F28" s="27">
        <v>45</v>
      </c>
      <c r="G28" s="27">
        <v>3.4</v>
      </c>
      <c r="H28" s="27">
        <v>0.4</v>
      </c>
      <c r="I28" s="27">
        <v>22.1</v>
      </c>
      <c r="J28" s="27">
        <v>105.5</v>
      </c>
      <c r="K28" s="28" t="s">
        <v>44</v>
      </c>
      <c r="L28" s="27">
        <v>4.05</v>
      </c>
    </row>
    <row r="29" spans="1:12" ht="15" x14ac:dyDescent="0.25">
      <c r="A29" s="44"/>
      <c r="B29" s="23"/>
      <c r="C29" s="24"/>
      <c r="D29" s="29" t="s">
        <v>27</v>
      </c>
      <c r="E29" s="26" t="s">
        <v>63</v>
      </c>
      <c r="F29" s="27">
        <v>165</v>
      </c>
      <c r="G29" s="27">
        <v>0.6</v>
      </c>
      <c r="H29" s="27">
        <v>0.6</v>
      </c>
      <c r="I29" s="27">
        <v>14.7</v>
      </c>
      <c r="J29" s="27">
        <v>66.599999999999994</v>
      </c>
      <c r="K29" s="28" t="s">
        <v>44</v>
      </c>
      <c r="L29" s="27">
        <v>12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610</v>
      </c>
      <c r="G32" s="35">
        <f>SUM(G25:G31)</f>
        <v>11.6</v>
      </c>
      <c r="H32" s="35">
        <f>SUM(H25:H31)</f>
        <v>7.4</v>
      </c>
      <c r="I32" s="35">
        <f>SUM(I25:I31)</f>
        <v>65.8</v>
      </c>
      <c r="J32" s="35">
        <f t="shared" ref="J32:L32" si="3">SUM(J25:J31)</f>
        <v>376.4</v>
      </c>
      <c r="K32" s="36"/>
      <c r="L32" s="35">
        <f t="shared" si="3"/>
        <v>35.590000000000003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64</v>
      </c>
      <c r="F33" s="27">
        <v>100</v>
      </c>
      <c r="G33" s="27">
        <v>0.5</v>
      </c>
      <c r="H33" s="27">
        <v>6.1</v>
      </c>
      <c r="I33" s="27">
        <v>4.3</v>
      </c>
      <c r="J33" s="27">
        <v>74.3</v>
      </c>
      <c r="K33" s="28" t="s">
        <v>65</v>
      </c>
      <c r="L33" s="27">
        <v>3.25</v>
      </c>
    </row>
    <row r="34" spans="1:12" ht="15" x14ac:dyDescent="0.25">
      <c r="A34" s="44"/>
      <c r="B34" s="23"/>
      <c r="C34" s="24"/>
      <c r="D34" s="29" t="s">
        <v>31</v>
      </c>
      <c r="E34" s="26" t="s">
        <v>66</v>
      </c>
      <c r="F34" s="27">
        <v>200</v>
      </c>
      <c r="G34" s="27">
        <v>4.7</v>
      </c>
      <c r="H34" s="27">
        <v>5.7</v>
      </c>
      <c r="I34" s="27">
        <v>10.1</v>
      </c>
      <c r="J34" s="27">
        <v>110.4</v>
      </c>
      <c r="K34" s="28" t="s">
        <v>67</v>
      </c>
      <c r="L34" s="27">
        <v>12.77</v>
      </c>
    </row>
    <row r="35" spans="1:12" ht="15" x14ac:dyDescent="0.25">
      <c r="A35" s="44"/>
      <c r="B35" s="23"/>
      <c r="C35" s="24"/>
      <c r="D35" s="29" t="s">
        <v>32</v>
      </c>
      <c r="E35" s="26" t="s">
        <v>68</v>
      </c>
      <c r="F35" s="27">
        <v>130</v>
      </c>
      <c r="G35" s="27">
        <v>13.5</v>
      </c>
      <c r="H35" s="27">
        <v>5.6</v>
      </c>
      <c r="I35" s="27">
        <v>8</v>
      </c>
      <c r="J35" s="27">
        <v>136.1</v>
      </c>
      <c r="K35" s="28" t="s">
        <v>69</v>
      </c>
      <c r="L35" s="27">
        <v>40.78</v>
      </c>
    </row>
    <row r="36" spans="1:12" ht="15" x14ac:dyDescent="0.25">
      <c r="A36" s="44"/>
      <c r="B36" s="23"/>
      <c r="C36" s="24"/>
      <c r="D36" s="29" t="s">
        <v>33</v>
      </c>
      <c r="E36" s="26" t="s">
        <v>70</v>
      </c>
      <c r="F36" s="27">
        <v>150</v>
      </c>
      <c r="G36" s="27">
        <v>3.6</v>
      </c>
      <c r="H36" s="27">
        <v>4.8</v>
      </c>
      <c r="I36" s="27">
        <v>36.4</v>
      </c>
      <c r="J36" s="27">
        <v>203.5</v>
      </c>
      <c r="K36" s="28" t="s">
        <v>71</v>
      </c>
      <c r="L36" s="27">
        <v>9.6</v>
      </c>
    </row>
    <row r="37" spans="1:12" ht="15" x14ac:dyDescent="0.25">
      <c r="A37" s="44"/>
      <c r="B37" s="23"/>
      <c r="C37" s="24"/>
      <c r="D37" s="29" t="s">
        <v>34</v>
      </c>
      <c r="E37" s="26" t="s">
        <v>72</v>
      </c>
      <c r="F37" s="27">
        <v>200</v>
      </c>
      <c r="G37" s="27">
        <v>0.1</v>
      </c>
      <c r="H37" s="27">
        <v>0</v>
      </c>
      <c r="I37" s="27">
        <v>7.2</v>
      </c>
      <c r="J37" s="27">
        <v>29.3</v>
      </c>
      <c r="K37" s="28" t="s">
        <v>73</v>
      </c>
      <c r="L37" s="27">
        <v>4.8899999999999997</v>
      </c>
    </row>
    <row r="38" spans="1:12" ht="15" x14ac:dyDescent="0.25">
      <c r="A38" s="44"/>
      <c r="B38" s="23"/>
      <c r="C38" s="24"/>
      <c r="D38" s="29" t="s">
        <v>35</v>
      </c>
      <c r="E38" s="26" t="s">
        <v>43</v>
      </c>
      <c r="F38" s="27">
        <v>60</v>
      </c>
      <c r="G38" s="27">
        <v>4.5999999999999996</v>
      </c>
      <c r="H38" s="27">
        <v>0.5</v>
      </c>
      <c r="I38" s="27">
        <v>29.5</v>
      </c>
      <c r="J38" s="27">
        <v>140.6</v>
      </c>
      <c r="K38" s="28" t="s">
        <v>44</v>
      </c>
      <c r="L38" s="27">
        <v>5.4</v>
      </c>
    </row>
    <row r="39" spans="1:12" ht="15" x14ac:dyDescent="0.25">
      <c r="A39" s="44"/>
      <c r="B39" s="23"/>
      <c r="C39" s="24"/>
      <c r="D39" s="29" t="s">
        <v>36</v>
      </c>
      <c r="E39" s="26" t="s">
        <v>58</v>
      </c>
      <c r="F39" s="27">
        <v>30</v>
      </c>
      <c r="G39" s="27">
        <v>2</v>
      </c>
      <c r="H39" s="27">
        <v>0.4</v>
      </c>
      <c r="I39" s="27">
        <v>10</v>
      </c>
      <c r="J39" s="27">
        <v>51.2</v>
      </c>
      <c r="K39" s="28" t="s">
        <v>44</v>
      </c>
      <c r="L39" s="27">
        <v>2.25</v>
      </c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870</v>
      </c>
      <c r="G42" s="35">
        <f>SUM(G33:G41)</f>
        <v>29</v>
      </c>
      <c r="H42" s="35">
        <f>SUM(H33:H41)</f>
        <v>23.099999999999998</v>
      </c>
      <c r="I42" s="35">
        <f>SUM(I33:I41)</f>
        <v>105.5</v>
      </c>
      <c r="J42" s="35">
        <f t="shared" ref="J42:L42" si="4">SUM(J33:J41)</f>
        <v>745.4</v>
      </c>
      <c r="K42" s="36"/>
      <c r="L42" s="35">
        <f t="shared" si="4"/>
        <v>78.94</v>
      </c>
    </row>
    <row r="43" spans="1:12" ht="15.75" customHeight="1" x14ac:dyDescent="0.2">
      <c r="A43" s="46">
        <f>A25</f>
        <v>1</v>
      </c>
      <c r="B43" s="46">
        <f>B25</f>
        <v>2</v>
      </c>
      <c r="C43" s="50" t="s">
        <v>37</v>
      </c>
      <c r="D43" s="51"/>
      <c r="E43" s="42"/>
      <c r="F43" s="43">
        <f>F32+F42</f>
        <v>1480</v>
      </c>
      <c r="G43" s="43">
        <f>G32+G42</f>
        <v>40.6</v>
      </c>
      <c r="H43" s="43">
        <f>H32+H42</f>
        <v>30.5</v>
      </c>
      <c r="I43" s="43">
        <f>I32+I42</f>
        <v>171.3</v>
      </c>
      <c r="J43" s="43">
        <f t="shared" ref="J43:L43" si="5">J32+J42</f>
        <v>1121.8</v>
      </c>
      <c r="K43" s="43"/>
      <c r="L43" s="43">
        <f t="shared" si="5"/>
        <v>114.53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74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 t="s">
        <v>75</v>
      </c>
      <c r="L44" s="20">
        <v>12</v>
      </c>
    </row>
    <row r="45" spans="1:12" ht="15" x14ac:dyDescent="0.25">
      <c r="A45" s="22"/>
      <c r="B45" s="23"/>
      <c r="C45" s="24"/>
      <c r="D45" s="25"/>
      <c r="E45" s="26" t="s">
        <v>47</v>
      </c>
      <c r="F45" s="27">
        <v>15</v>
      </c>
      <c r="G45" s="27">
        <v>3.5</v>
      </c>
      <c r="H45" s="27">
        <v>4.4000000000000004</v>
      </c>
      <c r="I45" s="27">
        <v>0</v>
      </c>
      <c r="J45" s="27">
        <v>53.7</v>
      </c>
      <c r="K45" s="28" t="s">
        <v>46</v>
      </c>
      <c r="L45" s="27">
        <v>6</v>
      </c>
    </row>
    <row r="46" spans="1:12" ht="15" x14ac:dyDescent="0.25">
      <c r="A46" s="22"/>
      <c r="B46" s="23"/>
      <c r="C46" s="24"/>
      <c r="D46" s="29" t="s">
        <v>25</v>
      </c>
      <c r="E46" s="26" t="s">
        <v>76</v>
      </c>
      <c r="F46" s="27">
        <v>200</v>
      </c>
      <c r="G46" s="27">
        <v>1.6</v>
      </c>
      <c r="H46" s="27">
        <v>1.1000000000000001</v>
      </c>
      <c r="I46" s="27">
        <v>8.6</v>
      </c>
      <c r="J46" s="27">
        <v>50.9</v>
      </c>
      <c r="K46" s="28" t="s">
        <v>77</v>
      </c>
      <c r="L46" s="27">
        <v>3.5</v>
      </c>
    </row>
    <row r="47" spans="1:12" ht="15" x14ac:dyDescent="0.25">
      <c r="A47" s="22"/>
      <c r="B47" s="23"/>
      <c r="C47" s="24"/>
      <c r="D47" s="29" t="s">
        <v>26</v>
      </c>
      <c r="E47" s="26" t="s">
        <v>43</v>
      </c>
      <c r="F47" s="27">
        <v>30</v>
      </c>
      <c r="G47" s="27">
        <v>2.2999999999999998</v>
      </c>
      <c r="H47" s="27">
        <v>0.2</v>
      </c>
      <c r="I47" s="27">
        <v>14.8</v>
      </c>
      <c r="J47" s="27">
        <v>70.3</v>
      </c>
      <c r="K47" s="28" t="s">
        <v>44</v>
      </c>
      <c r="L47" s="27">
        <v>2.7</v>
      </c>
    </row>
    <row r="48" spans="1:12" ht="15" x14ac:dyDescent="0.25">
      <c r="A48" s="22"/>
      <c r="B48" s="23"/>
      <c r="C48" s="24"/>
      <c r="D48" s="29" t="s">
        <v>27</v>
      </c>
      <c r="E48" s="26" t="s">
        <v>82</v>
      </c>
      <c r="F48" s="27">
        <v>150</v>
      </c>
      <c r="G48" s="27">
        <v>0.6</v>
      </c>
      <c r="H48" s="27">
        <v>0.5</v>
      </c>
      <c r="I48" s="27">
        <v>15.5</v>
      </c>
      <c r="J48" s="27">
        <v>68.3</v>
      </c>
      <c r="K48" s="28" t="s">
        <v>44</v>
      </c>
      <c r="L48" s="27">
        <v>15.55</v>
      </c>
    </row>
    <row r="49" spans="1:12" ht="15" x14ac:dyDescent="0.25">
      <c r="A49" s="22"/>
      <c r="B49" s="23"/>
      <c r="C49" s="24"/>
      <c r="D49" s="25"/>
      <c r="E49" s="26" t="s">
        <v>58</v>
      </c>
      <c r="F49" s="27">
        <v>30</v>
      </c>
      <c r="G49" s="27">
        <v>2</v>
      </c>
      <c r="H49" s="27">
        <v>0.4</v>
      </c>
      <c r="I49" s="27">
        <v>10</v>
      </c>
      <c r="J49" s="27">
        <v>51.2</v>
      </c>
      <c r="K49" s="28" t="s">
        <v>44</v>
      </c>
      <c r="L49" s="27">
        <v>2.25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625</v>
      </c>
      <c r="G51" s="35">
        <f>SUM(G44:G50)</f>
        <v>18.3</v>
      </c>
      <c r="H51" s="35">
        <f>SUM(H44:H50)</f>
        <v>16.699999999999996</v>
      </c>
      <c r="I51" s="35">
        <f>SUM(I44:I50)</f>
        <v>86.5</v>
      </c>
      <c r="J51" s="35">
        <f t="shared" ref="J51:L51" si="6">SUM(J44:J50)</f>
        <v>569.29999999999995</v>
      </c>
      <c r="K51" s="36"/>
      <c r="L51" s="35">
        <f t="shared" si="6"/>
        <v>42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83</v>
      </c>
      <c r="F52" s="27">
        <v>100</v>
      </c>
      <c r="G52" s="27">
        <v>0.8</v>
      </c>
      <c r="H52" s="27">
        <v>0.1</v>
      </c>
      <c r="I52" s="27">
        <v>2.9</v>
      </c>
      <c r="J52" s="27">
        <v>15.4</v>
      </c>
      <c r="K52" s="28" t="s">
        <v>84</v>
      </c>
      <c r="L52" s="27">
        <v>6</v>
      </c>
    </row>
    <row r="53" spans="1:12" ht="15" x14ac:dyDescent="0.25">
      <c r="A53" s="22"/>
      <c r="B53" s="23"/>
      <c r="C53" s="24"/>
      <c r="D53" s="29" t="s">
        <v>31</v>
      </c>
      <c r="E53" s="26" t="s">
        <v>85</v>
      </c>
      <c r="F53" s="27">
        <v>220</v>
      </c>
      <c r="G53" s="27">
        <v>5.2</v>
      </c>
      <c r="H53" s="27">
        <v>2.8</v>
      </c>
      <c r="I53" s="27">
        <v>18.5</v>
      </c>
      <c r="J53" s="27">
        <v>119.6</v>
      </c>
      <c r="K53" s="28" t="s">
        <v>86</v>
      </c>
      <c r="L53" s="27">
        <v>10.95</v>
      </c>
    </row>
    <row r="54" spans="1:12" ht="15" x14ac:dyDescent="0.25">
      <c r="A54" s="22"/>
      <c r="B54" s="23"/>
      <c r="C54" s="24"/>
      <c r="D54" s="29" t="s">
        <v>32</v>
      </c>
      <c r="E54" s="26" t="s">
        <v>87</v>
      </c>
      <c r="F54" s="27">
        <v>120</v>
      </c>
      <c r="G54" s="27">
        <v>17.399999999999999</v>
      </c>
      <c r="H54" s="27">
        <v>11.4</v>
      </c>
      <c r="I54" s="27">
        <v>15.6</v>
      </c>
      <c r="J54" s="27">
        <v>234.3</v>
      </c>
      <c r="K54" s="28" t="s">
        <v>88</v>
      </c>
      <c r="L54" s="27">
        <v>34.94</v>
      </c>
    </row>
    <row r="55" spans="1:12" ht="15" x14ac:dyDescent="0.25">
      <c r="A55" s="22"/>
      <c r="B55" s="23"/>
      <c r="C55" s="24"/>
      <c r="D55" s="29" t="s">
        <v>33</v>
      </c>
      <c r="E55" s="26" t="s">
        <v>89</v>
      </c>
      <c r="F55" s="27">
        <v>150</v>
      </c>
      <c r="G55" s="27">
        <v>4.4000000000000004</v>
      </c>
      <c r="H55" s="27">
        <v>5.3</v>
      </c>
      <c r="I55" s="27">
        <v>30.5</v>
      </c>
      <c r="J55" s="27">
        <v>187.1</v>
      </c>
      <c r="K55" s="28" t="s">
        <v>90</v>
      </c>
      <c r="L55" s="27">
        <v>11.2</v>
      </c>
    </row>
    <row r="56" spans="1:12" ht="15" x14ac:dyDescent="0.25">
      <c r="A56" s="22"/>
      <c r="B56" s="23"/>
      <c r="C56" s="24"/>
      <c r="D56" s="29" t="s">
        <v>34</v>
      </c>
      <c r="E56" s="26" t="s">
        <v>91</v>
      </c>
      <c r="F56" s="27">
        <v>200</v>
      </c>
      <c r="G56" s="27">
        <v>1</v>
      </c>
      <c r="H56" s="27">
        <v>0.1</v>
      </c>
      <c r="I56" s="27">
        <v>15.6</v>
      </c>
      <c r="J56" s="27">
        <v>66.900000000000006</v>
      </c>
      <c r="K56" s="28" t="s">
        <v>92</v>
      </c>
      <c r="L56" s="27">
        <v>8.1999999999999993</v>
      </c>
    </row>
    <row r="57" spans="1:12" ht="15" x14ac:dyDescent="0.25">
      <c r="A57" s="22"/>
      <c r="B57" s="23"/>
      <c r="C57" s="24"/>
      <c r="D57" s="29" t="s">
        <v>35</v>
      </c>
      <c r="E57" s="26" t="s">
        <v>43</v>
      </c>
      <c r="F57" s="27">
        <v>60</v>
      </c>
      <c r="G57" s="27">
        <v>4.5999999999999996</v>
      </c>
      <c r="H57" s="27">
        <v>0.5</v>
      </c>
      <c r="I57" s="27">
        <v>29.5</v>
      </c>
      <c r="J57" s="27">
        <v>140.6</v>
      </c>
      <c r="K57" s="28" t="s">
        <v>44</v>
      </c>
      <c r="L57" s="27">
        <v>5.4</v>
      </c>
    </row>
    <row r="58" spans="1:12" ht="15" x14ac:dyDescent="0.25">
      <c r="A58" s="22"/>
      <c r="B58" s="23"/>
      <c r="C58" s="24"/>
      <c r="D58" s="29" t="s">
        <v>36</v>
      </c>
      <c r="E58" s="26" t="s">
        <v>58</v>
      </c>
      <c r="F58" s="27">
        <v>30</v>
      </c>
      <c r="G58" s="27">
        <v>2</v>
      </c>
      <c r="H58" s="27">
        <v>0.4</v>
      </c>
      <c r="I58" s="27">
        <v>10</v>
      </c>
      <c r="J58" s="27">
        <v>51.2</v>
      </c>
      <c r="K58" s="28" t="s">
        <v>44</v>
      </c>
      <c r="L58" s="27">
        <v>2.25</v>
      </c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880</v>
      </c>
      <c r="G61" s="35">
        <f>SUM(G52:G60)</f>
        <v>35.4</v>
      </c>
      <c r="H61" s="35">
        <f>SUM(H52:H60)</f>
        <v>20.6</v>
      </c>
      <c r="I61" s="35">
        <f>SUM(I52:I60)</f>
        <v>122.6</v>
      </c>
      <c r="J61" s="35">
        <f t="shared" ref="J61:L61" si="7">SUM(J52:J60)</f>
        <v>815.1</v>
      </c>
      <c r="K61" s="36"/>
      <c r="L61" s="35">
        <f t="shared" si="7"/>
        <v>78.940000000000012</v>
      </c>
    </row>
    <row r="62" spans="1:12" ht="15.75" customHeight="1" x14ac:dyDescent="0.2">
      <c r="A62" s="40">
        <f>A44</f>
        <v>1</v>
      </c>
      <c r="B62" s="41">
        <f>B44</f>
        <v>3</v>
      </c>
      <c r="C62" s="50" t="s">
        <v>37</v>
      </c>
      <c r="D62" s="51"/>
      <c r="E62" s="42"/>
      <c r="F62" s="43">
        <f>F51+F61</f>
        <v>1505</v>
      </c>
      <c r="G62" s="43">
        <f>G51+G61</f>
        <v>53.7</v>
      </c>
      <c r="H62" s="43">
        <f>H51+H61</f>
        <v>37.299999999999997</v>
      </c>
      <c r="I62" s="43">
        <f>I51+I61</f>
        <v>209.1</v>
      </c>
      <c r="J62" s="43">
        <f t="shared" ref="J62:L62" si="8">J51+J61</f>
        <v>1384.4</v>
      </c>
      <c r="K62" s="43"/>
      <c r="L62" s="43">
        <f t="shared" si="8"/>
        <v>120.94000000000001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93</v>
      </c>
      <c r="F63" s="20">
        <v>100</v>
      </c>
      <c r="G63" s="20">
        <v>3.6</v>
      </c>
      <c r="H63" s="20">
        <v>4.7</v>
      </c>
      <c r="I63" s="20">
        <v>17</v>
      </c>
      <c r="J63" s="20">
        <v>124.5</v>
      </c>
      <c r="K63" s="21" t="s">
        <v>95</v>
      </c>
      <c r="L63" s="20">
        <v>8.75</v>
      </c>
    </row>
    <row r="64" spans="1:12" ht="15" x14ac:dyDescent="0.25">
      <c r="A64" s="22"/>
      <c r="B64" s="23"/>
      <c r="C64" s="24"/>
      <c r="D64" s="25"/>
      <c r="E64" s="26" t="s">
        <v>94</v>
      </c>
      <c r="F64" s="27">
        <v>75</v>
      </c>
      <c r="G64" s="27">
        <v>14.8</v>
      </c>
      <c r="H64" s="27">
        <v>5.3</v>
      </c>
      <c r="I64" s="27">
        <v>10.8</v>
      </c>
      <c r="J64" s="27">
        <v>150.6</v>
      </c>
      <c r="K64" s="28" t="s">
        <v>96</v>
      </c>
      <c r="L64" s="27">
        <v>10</v>
      </c>
    </row>
    <row r="65" spans="1:12" ht="15" x14ac:dyDescent="0.25">
      <c r="A65" s="22"/>
      <c r="B65" s="23"/>
      <c r="C65" s="24"/>
      <c r="D65" s="29" t="s">
        <v>25</v>
      </c>
      <c r="E65" s="26" t="s">
        <v>97</v>
      </c>
      <c r="F65" s="27">
        <v>200</v>
      </c>
      <c r="G65" s="27">
        <v>0.2</v>
      </c>
      <c r="H65" s="27">
        <v>0</v>
      </c>
      <c r="I65" s="27">
        <v>6.4</v>
      </c>
      <c r="J65" s="27">
        <v>26.8</v>
      </c>
      <c r="K65" s="28" t="s">
        <v>40</v>
      </c>
      <c r="L65" s="27">
        <v>2.1</v>
      </c>
    </row>
    <row r="66" spans="1:12" ht="15" x14ac:dyDescent="0.25">
      <c r="A66" s="22"/>
      <c r="B66" s="23"/>
      <c r="C66" s="24"/>
      <c r="D66" s="29" t="s">
        <v>26</v>
      </c>
      <c r="E66" s="26" t="s">
        <v>58</v>
      </c>
      <c r="F66" s="27">
        <v>30</v>
      </c>
      <c r="G66" s="27">
        <v>2</v>
      </c>
      <c r="H66" s="27">
        <v>0.4</v>
      </c>
      <c r="I66" s="27">
        <v>10</v>
      </c>
      <c r="J66" s="27">
        <v>51.2</v>
      </c>
      <c r="K66" s="28" t="s">
        <v>44</v>
      </c>
      <c r="L66" s="27">
        <v>2.25</v>
      </c>
    </row>
    <row r="67" spans="1:12" ht="15" x14ac:dyDescent="0.25">
      <c r="A67" s="22"/>
      <c r="B67" s="23"/>
      <c r="C67" s="24"/>
      <c r="D67" s="29" t="s">
        <v>27</v>
      </c>
      <c r="E67" s="26" t="s">
        <v>45</v>
      </c>
      <c r="F67" s="27">
        <v>80</v>
      </c>
      <c r="G67" s="27">
        <v>0.6</v>
      </c>
      <c r="H67" s="27">
        <v>0.1</v>
      </c>
      <c r="I67" s="27">
        <v>5.3</v>
      </c>
      <c r="J67" s="27">
        <v>24.5</v>
      </c>
      <c r="K67" s="28" t="s">
        <v>44</v>
      </c>
      <c r="L67" s="27">
        <v>8.4</v>
      </c>
    </row>
    <row r="68" spans="1:12" ht="15" x14ac:dyDescent="0.25">
      <c r="A68" s="22"/>
      <c r="B68" s="23"/>
      <c r="C68" s="24"/>
      <c r="D68" s="25"/>
      <c r="E68" s="26" t="s">
        <v>98</v>
      </c>
      <c r="F68" s="27">
        <v>10</v>
      </c>
      <c r="G68" s="27">
        <v>0.1</v>
      </c>
      <c r="H68" s="27">
        <v>0</v>
      </c>
      <c r="I68" s="27">
        <v>7.2</v>
      </c>
      <c r="J68" s="27">
        <v>29</v>
      </c>
      <c r="K68" s="28" t="s">
        <v>44</v>
      </c>
      <c r="L68" s="27">
        <v>2.1</v>
      </c>
    </row>
    <row r="69" spans="1:12" ht="15" x14ac:dyDescent="0.25">
      <c r="A69" s="22"/>
      <c r="B69" s="23"/>
      <c r="C69" s="24"/>
      <c r="D69" s="25" t="s">
        <v>26</v>
      </c>
      <c r="E69" s="26" t="s">
        <v>43</v>
      </c>
      <c r="F69" s="27">
        <v>45</v>
      </c>
      <c r="G69" s="27">
        <v>3.4</v>
      </c>
      <c r="H69" s="27">
        <v>0.4</v>
      </c>
      <c r="I69" s="27">
        <v>22.1</v>
      </c>
      <c r="J69" s="27">
        <v>105.5</v>
      </c>
      <c r="K69" s="28" t="s">
        <v>44</v>
      </c>
      <c r="L69" s="27">
        <v>4.05</v>
      </c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540</v>
      </c>
      <c r="G70" s="35">
        <f>SUM(G63:G69)</f>
        <v>24.700000000000003</v>
      </c>
      <c r="H70" s="35">
        <f>SUM(H63:H69)</f>
        <v>10.9</v>
      </c>
      <c r="I70" s="35">
        <f>SUM(I63:I69)</f>
        <v>78.800000000000011</v>
      </c>
      <c r="J70" s="35">
        <f t="shared" ref="J70:L70" si="9">SUM(J63:J69)</f>
        <v>512.1</v>
      </c>
      <c r="K70" s="36"/>
      <c r="L70" s="35">
        <f t="shared" si="9"/>
        <v>37.65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48</v>
      </c>
      <c r="F71" s="27">
        <v>100</v>
      </c>
      <c r="G71" s="27">
        <v>0.7</v>
      </c>
      <c r="H71" s="27">
        <v>0.1</v>
      </c>
      <c r="I71" s="27">
        <v>2.2999999999999998</v>
      </c>
      <c r="J71" s="27">
        <v>12.8</v>
      </c>
      <c r="K71" s="28" t="s">
        <v>49</v>
      </c>
      <c r="L71" s="27">
        <v>6.89</v>
      </c>
    </row>
    <row r="72" spans="1:12" ht="15" x14ac:dyDescent="0.25">
      <c r="A72" s="22"/>
      <c r="B72" s="23"/>
      <c r="C72" s="24"/>
      <c r="D72" s="29" t="s">
        <v>31</v>
      </c>
      <c r="E72" s="26" t="s">
        <v>99</v>
      </c>
      <c r="F72" s="27">
        <v>200</v>
      </c>
      <c r="G72" s="27">
        <v>6.7</v>
      </c>
      <c r="H72" s="27">
        <v>4.5999999999999996</v>
      </c>
      <c r="I72" s="27">
        <v>16.3</v>
      </c>
      <c r="J72" s="27">
        <v>133.1</v>
      </c>
      <c r="K72" s="28" t="s">
        <v>100</v>
      </c>
      <c r="L72" s="27">
        <v>14.9</v>
      </c>
    </row>
    <row r="73" spans="1:12" ht="15" x14ac:dyDescent="0.25">
      <c r="A73" s="22"/>
      <c r="B73" s="23"/>
      <c r="C73" s="24"/>
      <c r="D73" s="29" t="s">
        <v>32</v>
      </c>
      <c r="E73" s="26" t="s">
        <v>104</v>
      </c>
      <c r="F73" s="27">
        <v>135</v>
      </c>
      <c r="G73" s="27">
        <v>14.8</v>
      </c>
      <c r="H73" s="27">
        <v>4</v>
      </c>
      <c r="I73" s="27">
        <v>10.9</v>
      </c>
      <c r="J73" s="27">
        <v>139</v>
      </c>
      <c r="K73" s="28" t="s">
        <v>101</v>
      </c>
      <c r="L73" s="27">
        <v>35.6</v>
      </c>
    </row>
    <row r="74" spans="1:12" ht="15" x14ac:dyDescent="0.25">
      <c r="A74" s="22"/>
      <c r="B74" s="23"/>
      <c r="C74" s="24"/>
      <c r="D74" s="29" t="s">
        <v>33</v>
      </c>
      <c r="E74" s="26" t="s">
        <v>54</v>
      </c>
      <c r="F74" s="27">
        <v>150</v>
      </c>
      <c r="G74" s="27">
        <v>4.5</v>
      </c>
      <c r="H74" s="27">
        <v>5.5</v>
      </c>
      <c r="I74" s="27">
        <v>26.5</v>
      </c>
      <c r="J74" s="27">
        <v>173.7</v>
      </c>
      <c r="K74" s="28" t="s">
        <v>55</v>
      </c>
      <c r="L74" s="27">
        <v>8.9</v>
      </c>
    </row>
    <row r="75" spans="1:12" ht="15" x14ac:dyDescent="0.25">
      <c r="A75" s="22"/>
      <c r="B75" s="23"/>
      <c r="C75" s="24"/>
      <c r="D75" s="29" t="s">
        <v>34</v>
      </c>
      <c r="E75" s="26" t="s">
        <v>102</v>
      </c>
      <c r="F75" s="27">
        <v>200</v>
      </c>
      <c r="G75" s="27">
        <v>0.5</v>
      </c>
      <c r="H75" s="27">
        <v>0</v>
      </c>
      <c r="I75" s="27">
        <v>19.8</v>
      </c>
      <c r="J75" s="27">
        <v>81</v>
      </c>
      <c r="K75" s="28" t="s">
        <v>103</v>
      </c>
      <c r="L75" s="27">
        <v>5</v>
      </c>
    </row>
    <row r="76" spans="1:12" ht="15" x14ac:dyDescent="0.25">
      <c r="A76" s="22"/>
      <c r="B76" s="23"/>
      <c r="C76" s="24"/>
      <c r="D76" s="29" t="s">
        <v>35</v>
      </c>
      <c r="E76" s="26" t="s">
        <v>43</v>
      </c>
      <c r="F76" s="27">
        <v>60</v>
      </c>
      <c r="G76" s="27">
        <v>4.5999999999999996</v>
      </c>
      <c r="H76" s="27">
        <v>0.5</v>
      </c>
      <c r="I76" s="27">
        <v>29.5</v>
      </c>
      <c r="J76" s="27">
        <v>140.6</v>
      </c>
      <c r="K76" s="28" t="s">
        <v>44</v>
      </c>
      <c r="L76" s="27">
        <v>5.4</v>
      </c>
    </row>
    <row r="77" spans="1:12" ht="15" x14ac:dyDescent="0.25">
      <c r="A77" s="22"/>
      <c r="B77" s="23"/>
      <c r="C77" s="24"/>
      <c r="D77" s="29" t="s">
        <v>36</v>
      </c>
      <c r="E77" s="26" t="s">
        <v>58</v>
      </c>
      <c r="F77" s="27">
        <v>30</v>
      </c>
      <c r="G77" s="27">
        <v>2</v>
      </c>
      <c r="H77" s="27">
        <v>0.4</v>
      </c>
      <c r="I77" s="27">
        <v>10</v>
      </c>
      <c r="J77" s="27">
        <v>51.2</v>
      </c>
      <c r="K77" s="28" t="s">
        <v>44</v>
      </c>
      <c r="L77" s="27">
        <v>2.25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875</v>
      </c>
      <c r="G80" s="35">
        <f>SUM(G71:G79)</f>
        <v>33.800000000000004</v>
      </c>
      <c r="H80" s="35">
        <f>SUM(H71:H79)</f>
        <v>15.1</v>
      </c>
      <c r="I80" s="35">
        <f>SUM(I71:I79)</f>
        <v>115.3</v>
      </c>
      <c r="J80" s="35">
        <f t="shared" ref="J80:L80" si="10">SUM(J71:J79)</f>
        <v>731.4</v>
      </c>
      <c r="K80" s="36"/>
      <c r="L80" s="35">
        <f t="shared" si="10"/>
        <v>78.940000000000012</v>
      </c>
    </row>
    <row r="81" spans="1:12" ht="15.75" customHeight="1" x14ac:dyDescent="0.2">
      <c r="A81" s="40">
        <f>A63</f>
        <v>1</v>
      </c>
      <c r="B81" s="41">
        <f>B63</f>
        <v>4</v>
      </c>
      <c r="C81" s="50" t="s">
        <v>37</v>
      </c>
      <c r="D81" s="51"/>
      <c r="E81" s="42"/>
      <c r="F81" s="43">
        <f>F70+F80</f>
        <v>1415</v>
      </c>
      <c r="G81" s="43">
        <f>G70+G80</f>
        <v>58.500000000000007</v>
      </c>
      <c r="H81" s="43">
        <f>H70+H80</f>
        <v>26</v>
      </c>
      <c r="I81" s="43">
        <f>I70+I80</f>
        <v>194.10000000000002</v>
      </c>
      <c r="J81" s="43">
        <f t="shared" ref="J81:L81" si="11">J70+J80</f>
        <v>1243.5</v>
      </c>
      <c r="K81" s="43"/>
      <c r="L81" s="43">
        <f t="shared" si="11"/>
        <v>116.59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106</v>
      </c>
      <c r="F82" s="20">
        <v>150</v>
      </c>
      <c r="G82" s="20">
        <v>12.7</v>
      </c>
      <c r="H82" s="20">
        <v>18</v>
      </c>
      <c r="I82" s="20">
        <v>3.2</v>
      </c>
      <c r="J82" s="20">
        <v>225.5</v>
      </c>
      <c r="K82" s="21" t="s">
        <v>107</v>
      </c>
      <c r="L82" s="20">
        <v>9.9</v>
      </c>
    </row>
    <row r="83" spans="1:12" ht="15" x14ac:dyDescent="0.25">
      <c r="A83" s="22"/>
      <c r="B83" s="23"/>
      <c r="C83" s="24"/>
      <c r="D83" s="25"/>
      <c r="E83" s="26" t="s">
        <v>108</v>
      </c>
      <c r="F83" s="27">
        <v>30</v>
      </c>
      <c r="G83" s="27">
        <v>0.9</v>
      </c>
      <c r="H83" s="27">
        <v>0.1</v>
      </c>
      <c r="I83" s="27">
        <v>1.8</v>
      </c>
      <c r="J83" s="27">
        <v>11.1</v>
      </c>
      <c r="K83" s="28" t="s">
        <v>109</v>
      </c>
      <c r="L83" s="27">
        <v>2.9</v>
      </c>
    </row>
    <row r="84" spans="1:12" ht="15" x14ac:dyDescent="0.25">
      <c r="A84" s="22"/>
      <c r="B84" s="23"/>
      <c r="C84" s="24"/>
      <c r="D84" s="29" t="s">
        <v>25</v>
      </c>
      <c r="E84" s="26" t="s">
        <v>110</v>
      </c>
      <c r="F84" s="27">
        <v>200</v>
      </c>
      <c r="G84" s="27">
        <v>0.2</v>
      </c>
      <c r="H84" s="27">
        <v>0.1</v>
      </c>
      <c r="I84" s="27">
        <v>6.6</v>
      </c>
      <c r="J84" s="27">
        <v>27.9</v>
      </c>
      <c r="K84" s="28" t="s">
        <v>130</v>
      </c>
      <c r="L84" s="27">
        <v>4</v>
      </c>
    </row>
    <row r="85" spans="1:12" ht="15" x14ac:dyDescent="0.25">
      <c r="A85" s="22"/>
      <c r="B85" s="23"/>
      <c r="C85" s="24"/>
      <c r="D85" s="29" t="s">
        <v>26</v>
      </c>
      <c r="E85" s="26" t="s">
        <v>43</v>
      </c>
      <c r="F85" s="27">
        <v>45</v>
      </c>
      <c r="G85" s="27">
        <v>3.4</v>
      </c>
      <c r="H85" s="27">
        <v>0.4</v>
      </c>
      <c r="I85" s="27">
        <v>22.1</v>
      </c>
      <c r="J85" s="27">
        <v>105.5</v>
      </c>
      <c r="K85" s="28" t="s">
        <v>44</v>
      </c>
      <c r="L85" s="27">
        <v>4.05</v>
      </c>
    </row>
    <row r="86" spans="1:12" ht="15" x14ac:dyDescent="0.25">
      <c r="A86" s="22"/>
      <c r="B86" s="23"/>
      <c r="C86" s="24"/>
      <c r="D86" s="29" t="s">
        <v>27</v>
      </c>
      <c r="E86" s="26" t="s">
        <v>111</v>
      </c>
      <c r="F86" s="27">
        <v>150</v>
      </c>
      <c r="G86" s="27">
        <v>2.2999999999999998</v>
      </c>
      <c r="H86" s="27">
        <v>0.8</v>
      </c>
      <c r="I86" s="27">
        <v>31.5</v>
      </c>
      <c r="J86" s="27">
        <v>141.80000000000001</v>
      </c>
      <c r="K86" s="28" t="s">
        <v>44</v>
      </c>
      <c r="L86" s="27">
        <v>11.05</v>
      </c>
    </row>
    <row r="87" spans="1:12" ht="15" x14ac:dyDescent="0.25">
      <c r="A87" s="22"/>
      <c r="B87" s="23"/>
      <c r="C87" s="24"/>
      <c r="D87" s="25" t="s">
        <v>26</v>
      </c>
      <c r="E87" s="26" t="s">
        <v>58</v>
      </c>
      <c r="F87" s="27">
        <v>30</v>
      </c>
      <c r="G87" s="27">
        <v>2</v>
      </c>
      <c r="H87" s="27">
        <v>0.4</v>
      </c>
      <c r="I87" s="27">
        <v>10</v>
      </c>
      <c r="J87" s="27">
        <v>51.2</v>
      </c>
      <c r="K87" s="28" t="s">
        <v>44</v>
      </c>
      <c r="L87" s="27">
        <v>2.25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605</v>
      </c>
      <c r="G89" s="35">
        <f>SUM(G82:G88)</f>
        <v>21.5</v>
      </c>
      <c r="H89" s="35">
        <f>SUM(H82:H88)</f>
        <v>19.8</v>
      </c>
      <c r="I89" s="35">
        <f>SUM(I82:I88)</f>
        <v>75.2</v>
      </c>
      <c r="J89" s="35">
        <f t="shared" ref="J89:L89" si="12">SUM(J82:J88)</f>
        <v>563</v>
      </c>
      <c r="K89" s="36"/>
      <c r="L89" s="35">
        <f t="shared" si="12"/>
        <v>34.150000000000006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112</v>
      </c>
      <c r="F90" s="27">
        <v>100</v>
      </c>
      <c r="G90" s="27">
        <v>0.9</v>
      </c>
      <c r="H90" s="27">
        <v>0.1</v>
      </c>
      <c r="I90" s="27">
        <v>5.2</v>
      </c>
      <c r="J90" s="27">
        <v>25.2</v>
      </c>
      <c r="K90" s="28" t="s">
        <v>114</v>
      </c>
      <c r="L90" s="27">
        <v>3.6</v>
      </c>
    </row>
    <row r="91" spans="1:12" ht="15" x14ac:dyDescent="0.25">
      <c r="A91" s="22"/>
      <c r="B91" s="23"/>
      <c r="C91" s="24"/>
      <c r="D91" s="29" t="s">
        <v>31</v>
      </c>
      <c r="E91" s="26" t="s">
        <v>113</v>
      </c>
      <c r="F91" s="27">
        <v>200</v>
      </c>
      <c r="G91" s="27">
        <v>4.7</v>
      </c>
      <c r="H91" s="27">
        <v>5.6</v>
      </c>
      <c r="I91" s="27">
        <v>5.7</v>
      </c>
      <c r="J91" s="27">
        <v>92.2</v>
      </c>
      <c r="K91" s="28" t="s">
        <v>115</v>
      </c>
      <c r="L91" s="27">
        <v>12.9</v>
      </c>
    </row>
    <row r="92" spans="1:12" ht="15" x14ac:dyDescent="0.25">
      <c r="A92" s="22"/>
      <c r="B92" s="23"/>
      <c r="C92" s="24"/>
      <c r="D92" s="29" t="s">
        <v>32</v>
      </c>
      <c r="E92" s="26" t="s">
        <v>116</v>
      </c>
      <c r="F92" s="27">
        <v>120</v>
      </c>
      <c r="G92" s="27">
        <v>15</v>
      </c>
      <c r="H92" s="27">
        <v>15.5</v>
      </c>
      <c r="I92" s="27">
        <v>2.4</v>
      </c>
      <c r="J92" s="27">
        <v>209.3</v>
      </c>
      <c r="K92" s="28" t="s">
        <v>117</v>
      </c>
      <c r="L92" s="27">
        <v>40.54</v>
      </c>
    </row>
    <row r="93" spans="1:12" ht="15" x14ac:dyDescent="0.25">
      <c r="A93" s="22"/>
      <c r="B93" s="23"/>
      <c r="C93" s="24"/>
      <c r="D93" s="29" t="s">
        <v>33</v>
      </c>
      <c r="E93" s="26" t="s">
        <v>118</v>
      </c>
      <c r="F93" s="27">
        <v>150</v>
      </c>
      <c r="G93" s="27">
        <v>5.3</v>
      </c>
      <c r="H93" s="27">
        <v>4.9000000000000004</v>
      </c>
      <c r="I93" s="27">
        <v>32.799999999999997</v>
      </c>
      <c r="J93" s="27">
        <v>196.8</v>
      </c>
      <c r="K93" s="28" t="s">
        <v>119</v>
      </c>
      <c r="L93" s="27">
        <v>9.1300000000000008</v>
      </c>
    </row>
    <row r="94" spans="1:12" ht="15" x14ac:dyDescent="0.25">
      <c r="A94" s="22"/>
      <c r="B94" s="23"/>
      <c r="C94" s="24"/>
      <c r="D94" s="29" t="s">
        <v>34</v>
      </c>
      <c r="E94" s="26" t="s">
        <v>120</v>
      </c>
      <c r="F94" s="27">
        <v>200</v>
      </c>
      <c r="G94" s="27">
        <v>0.3</v>
      </c>
      <c r="H94" s="27">
        <v>0.1</v>
      </c>
      <c r="I94" s="27">
        <v>8.4</v>
      </c>
      <c r="J94" s="27">
        <v>35.5</v>
      </c>
      <c r="K94" s="28" t="s">
        <v>121</v>
      </c>
      <c r="L94" s="27">
        <v>5.12</v>
      </c>
    </row>
    <row r="95" spans="1:12" ht="15" x14ac:dyDescent="0.25">
      <c r="A95" s="22"/>
      <c r="B95" s="23"/>
      <c r="C95" s="24"/>
      <c r="D95" s="29" t="s">
        <v>35</v>
      </c>
      <c r="E95" s="26" t="s">
        <v>43</v>
      </c>
      <c r="F95" s="27">
        <v>60</v>
      </c>
      <c r="G95" s="27">
        <v>4.5999999999999996</v>
      </c>
      <c r="H95" s="27">
        <v>0.5</v>
      </c>
      <c r="I95" s="27">
        <v>29.5</v>
      </c>
      <c r="J95" s="27">
        <v>140.6</v>
      </c>
      <c r="K95" s="28" t="s">
        <v>44</v>
      </c>
      <c r="L95" s="27">
        <v>5.4</v>
      </c>
    </row>
    <row r="96" spans="1:12" ht="15" x14ac:dyDescent="0.25">
      <c r="A96" s="22"/>
      <c r="B96" s="23"/>
      <c r="C96" s="24"/>
      <c r="D96" s="29" t="s">
        <v>36</v>
      </c>
      <c r="E96" s="26" t="s">
        <v>58</v>
      </c>
      <c r="F96" s="27">
        <v>30</v>
      </c>
      <c r="G96" s="27">
        <v>2</v>
      </c>
      <c r="H96" s="27">
        <v>0.4</v>
      </c>
      <c r="I96" s="27">
        <v>10</v>
      </c>
      <c r="J96" s="27">
        <v>51.2</v>
      </c>
      <c r="K96" s="28" t="s">
        <v>44</v>
      </c>
      <c r="L96" s="27">
        <v>2.25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860</v>
      </c>
      <c r="G99" s="35">
        <f>SUM(G90:G98)</f>
        <v>32.800000000000004</v>
      </c>
      <c r="H99" s="35">
        <f>SUM(H90:H98)</f>
        <v>27.1</v>
      </c>
      <c r="I99" s="35">
        <f>SUM(I90:I98)</f>
        <v>94</v>
      </c>
      <c r="J99" s="35">
        <f t="shared" ref="J99:L99" si="13">SUM(J90:J98)</f>
        <v>750.80000000000007</v>
      </c>
      <c r="K99" s="36"/>
      <c r="L99" s="35">
        <f t="shared" si="13"/>
        <v>78.940000000000012</v>
      </c>
    </row>
    <row r="100" spans="1:12" ht="15.75" customHeight="1" x14ac:dyDescent="0.2">
      <c r="A100" s="40">
        <f>A82</f>
        <v>1</v>
      </c>
      <c r="B100" s="41">
        <f>B82</f>
        <v>5</v>
      </c>
      <c r="C100" s="50" t="s">
        <v>37</v>
      </c>
      <c r="D100" s="51"/>
      <c r="E100" s="42"/>
      <c r="F100" s="43">
        <f>F89+F99</f>
        <v>1465</v>
      </c>
      <c r="G100" s="43">
        <f>G89+G99</f>
        <v>54.300000000000004</v>
      </c>
      <c r="H100" s="43">
        <f>H89+H99</f>
        <v>46.900000000000006</v>
      </c>
      <c r="I100" s="43">
        <f>I89+I99</f>
        <v>169.2</v>
      </c>
      <c r="J100" s="43">
        <f t="shared" ref="J100:L100" si="14">J89+J99</f>
        <v>1313.8000000000002</v>
      </c>
      <c r="K100" s="43"/>
      <c r="L100" s="43">
        <f t="shared" si="14"/>
        <v>113.09000000000002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74</v>
      </c>
      <c r="F101" s="20">
        <v>200</v>
      </c>
      <c r="G101" s="20">
        <v>8.3000000000000007</v>
      </c>
      <c r="H101" s="20">
        <v>10.1</v>
      </c>
      <c r="I101" s="20">
        <v>37.6</v>
      </c>
      <c r="J101" s="20">
        <v>274.89999999999998</v>
      </c>
      <c r="K101" s="21" t="s">
        <v>75</v>
      </c>
      <c r="L101" s="20">
        <v>12.25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 t="s">
        <v>61</v>
      </c>
      <c r="F103" s="27">
        <v>200</v>
      </c>
      <c r="G103" s="27">
        <v>4.7</v>
      </c>
      <c r="H103" s="27">
        <v>3.5</v>
      </c>
      <c r="I103" s="27">
        <v>12.5</v>
      </c>
      <c r="J103" s="27">
        <v>100.4</v>
      </c>
      <c r="K103" s="28" t="s">
        <v>62</v>
      </c>
      <c r="L103" s="27">
        <v>8</v>
      </c>
    </row>
    <row r="104" spans="1:12" ht="15" x14ac:dyDescent="0.25">
      <c r="A104" s="22"/>
      <c r="B104" s="23"/>
      <c r="C104" s="24"/>
      <c r="D104" s="29" t="s">
        <v>26</v>
      </c>
      <c r="E104" s="26" t="s">
        <v>58</v>
      </c>
      <c r="F104" s="27">
        <v>30</v>
      </c>
      <c r="G104" s="27">
        <v>2</v>
      </c>
      <c r="H104" s="27">
        <v>0.4</v>
      </c>
      <c r="I104" s="27">
        <v>10</v>
      </c>
      <c r="J104" s="27">
        <v>51.2</v>
      </c>
      <c r="K104" s="28" t="s">
        <v>44</v>
      </c>
      <c r="L104" s="27">
        <v>2.25</v>
      </c>
    </row>
    <row r="105" spans="1:12" ht="15" x14ac:dyDescent="0.25">
      <c r="A105" s="22"/>
      <c r="B105" s="23"/>
      <c r="C105" s="24"/>
      <c r="D105" s="29" t="s">
        <v>27</v>
      </c>
      <c r="E105" s="26" t="s">
        <v>45</v>
      </c>
      <c r="F105" s="27">
        <v>70</v>
      </c>
      <c r="G105" s="27">
        <v>0.6</v>
      </c>
      <c r="H105" s="27">
        <v>0.1</v>
      </c>
      <c r="I105" s="27">
        <v>5.3</v>
      </c>
      <c r="J105" s="27">
        <v>24.5</v>
      </c>
      <c r="K105" s="28" t="s">
        <v>44</v>
      </c>
      <c r="L105" s="27">
        <v>9</v>
      </c>
    </row>
    <row r="106" spans="1:12" ht="15" x14ac:dyDescent="0.25">
      <c r="A106" s="22"/>
      <c r="B106" s="23"/>
      <c r="C106" s="24"/>
      <c r="D106" s="25" t="s">
        <v>26</v>
      </c>
      <c r="E106" s="26" t="s">
        <v>43</v>
      </c>
      <c r="F106" s="27">
        <v>45</v>
      </c>
      <c r="G106" s="27">
        <v>3.4</v>
      </c>
      <c r="H106" s="27">
        <v>0.4</v>
      </c>
      <c r="I106" s="27">
        <v>22.1</v>
      </c>
      <c r="J106" s="27">
        <v>105.5</v>
      </c>
      <c r="K106" s="28" t="s">
        <v>44</v>
      </c>
      <c r="L106" s="27">
        <v>4.05</v>
      </c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545</v>
      </c>
      <c r="G108" s="35">
        <f t="shared" ref="G108:J108" si="15">SUM(G101:G107)</f>
        <v>19</v>
      </c>
      <c r="H108" s="35">
        <f t="shared" si="15"/>
        <v>14.5</v>
      </c>
      <c r="I108" s="35">
        <f t="shared" si="15"/>
        <v>87.5</v>
      </c>
      <c r="J108" s="35">
        <f t="shared" si="15"/>
        <v>556.5</v>
      </c>
      <c r="K108" s="36"/>
      <c r="L108" s="35">
        <f>SUM(L101:L107)</f>
        <v>35.549999999999997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122</v>
      </c>
      <c r="F109" s="27">
        <v>100</v>
      </c>
      <c r="G109" s="27">
        <v>1</v>
      </c>
      <c r="H109" s="27">
        <v>6.1</v>
      </c>
      <c r="I109" s="27">
        <v>5.8</v>
      </c>
      <c r="J109" s="27">
        <v>81.5</v>
      </c>
      <c r="K109" s="28" t="s">
        <v>126</v>
      </c>
      <c r="L109" s="27">
        <v>3.4</v>
      </c>
    </row>
    <row r="110" spans="1:12" ht="15" x14ac:dyDescent="0.25">
      <c r="A110" s="22"/>
      <c r="B110" s="23"/>
      <c r="C110" s="24"/>
      <c r="D110" s="29" t="s">
        <v>31</v>
      </c>
      <c r="E110" s="26" t="s">
        <v>123</v>
      </c>
      <c r="F110" s="27">
        <v>200</v>
      </c>
      <c r="G110" s="27">
        <v>4.8</v>
      </c>
      <c r="H110" s="27">
        <v>5.8</v>
      </c>
      <c r="I110" s="27">
        <v>13.6</v>
      </c>
      <c r="J110" s="27">
        <v>125.5</v>
      </c>
      <c r="K110" s="28" t="s">
        <v>127</v>
      </c>
      <c r="L110" s="27">
        <v>15.2</v>
      </c>
    </row>
    <row r="111" spans="1:12" ht="15" x14ac:dyDescent="0.25">
      <c r="A111" s="22"/>
      <c r="B111" s="23"/>
      <c r="C111" s="24"/>
      <c r="D111" s="29" t="s">
        <v>32</v>
      </c>
      <c r="E111" s="26" t="s">
        <v>124</v>
      </c>
      <c r="F111" s="27">
        <v>220</v>
      </c>
      <c r="G111" s="27">
        <v>15.3</v>
      </c>
      <c r="H111" s="27">
        <v>14.7</v>
      </c>
      <c r="I111" s="27">
        <v>38.6</v>
      </c>
      <c r="J111" s="27">
        <v>348.2</v>
      </c>
      <c r="K111" s="28" t="s">
        <v>125</v>
      </c>
      <c r="L111" s="27">
        <v>44.49</v>
      </c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 t="s">
        <v>91</v>
      </c>
      <c r="F113" s="27">
        <v>200</v>
      </c>
      <c r="G113" s="27">
        <v>1</v>
      </c>
      <c r="H113" s="27">
        <v>0.1</v>
      </c>
      <c r="I113" s="27">
        <v>15.6</v>
      </c>
      <c r="J113" s="27">
        <v>66.900000000000006</v>
      </c>
      <c r="K113" s="28" t="s">
        <v>92</v>
      </c>
      <c r="L113" s="27">
        <v>8.1999999999999993</v>
      </c>
    </row>
    <row r="114" spans="1:12" ht="15" x14ac:dyDescent="0.25">
      <c r="A114" s="22"/>
      <c r="B114" s="23"/>
      <c r="C114" s="24"/>
      <c r="D114" s="29" t="s">
        <v>35</v>
      </c>
      <c r="E114" s="26" t="s">
        <v>43</v>
      </c>
      <c r="F114" s="27">
        <v>60</v>
      </c>
      <c r="G114" s="27">
        <v>4.5999999999999996</v>
      </c>
      <c r="H114" s="27">
        <v>0.5</v>
      </c>
      <c r="I114" s="27">
        <v>29.5</v>
      </c>
      <c r="J114" s="27">
        <v>140.6</v>
      </c>
      <c r="K114" s="28" t="s">
        <v>44</v>
      </c>
      <c r="L114" s="27">
        <v>5.4</v>
      </c>
    </row>
    <row r="115" spans="1:12" ht="15" x14ac:dyDescent="0.25">
      <c r="A115" s="22"/>
      <c r="B115" s="23"/>
      <c r="C115" s="24"/>
      <c r="D115" s="29" t="s">
        <v>36</v>
      </c>
      <c r="E115" s="26" t="s">
        <v>58</v>
      </c>
      <c r="F115" s="27">
        <v>30</v>
      </c>
      <c r="G115" s="27">
        <v>2</v>
      </c>
      <c r="H115" s="27">
        <v>0.4</v>
      </c>
      <c r="I115" s="27">
        <v>10</v>
      </c>
      <c r="J115" s="27">
        <v>51.2</v>
      </c>
      <c r="K115" s="28" t="s">
        <v>44</v>
      </c>
      <c r="L115" s="27">
        <v>2.25</v>
      </c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810</v>
      </c>
      <c r="G118" s="35">
        <f t="shared" ref="G118:J118" si="16">SUM(G109:G117)</f>
        <v>28.700000000000003</v>
      </c>
      <c r="H118" s="35">
        <f t="shared" si="16"/>
        <v>27.599999999999998</v>
      </c>
      <c r="I118" s="35">
        <f t="shared" si="16"/>
        <v>113.1</v>
      </c>
      <c r="J118" s="35">
        <f t="shared" si="16"/>
        <v>813.90000000000009</v>
      </c>
      <c r="K118" s="36"/>
      <c r="L118" s="35">
        <f>SUM(L109:L117)</f>
        <v>78.940000000000012</v>
      </c>
    </row>
    <row r="119" spans="1:12" ht="15" x14ac:dyDescent="0.2">
      <c r="A119" s="40">
        <f>A101</f>
        <v>2</v>
      </c>
      <c r="B119" s="41">
        <f>B101</f>
        <v>1</v>
      </c>
      <c r="C119" s="50" t="s">
        <v>37</v>
      </c>
      <c r="D119" s="51"/>
      <c r="E119" s="42"/>
      <c r="F119" s="43">
        <f>F108+F118</f>
        <v>1355</v>
      </c>
      <c r="G119" s="43">
        <f>G108+G118</f>
        <v>47.7</v>
      </c>
      <c r="H119" s="43">
        <f>H108+H118</f>
        <v>42.099999999999994</v>
      </c>
      <c r="I119" s="43">
        <f>I108+I118</f>
        <v>200.6</v>
      </c>
      <c r="J119" s="43">
        <f t="shared" ref="J119:L119" si="17">J108+J118</f>
        <v>1370.4</v>
      </c>
      <c r="K119" s="43"/>
      <c r="L119" s="43">
        <f t="shared" si="17"/>
        <v>114.49000000000001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41</v>
      </c>
      <c r="F120" s="20">
        <v>100</v>
      </c>
      <c r="G120" s="20">
        <v>4.3</v>
      </c>
      <c r="H120" s="20">
        <v>5.6</v>
      </c>
      <c r="I120" s="20">
        <v>17.100000000000001</v>
      </c>
      <c r="J120" s="20">
        <v>136.4</v>
      </c>
      <c r="K120" s="21" t="s">
        <v>42</v>
      </c>
      <c r="L120" s="20">
        <v>6.2</v>
      </c>
    </row>
    <row r="121" spans="1:12" ht="15" x14ac:dyDescent="0.25">
      <c r="A121" s="44"/>
      <c r="B121" s="23"/>
      <c r="C121" s="24"/>
      <c r="D121" s="25"/>
      <c r="E121" s="26" t="s">
        <v>128</v>
      </c>
      <c r="F121" s="27">
        <v>75</v>
      </c>
      <c r="G121" s="27">
        <v>9.5</v>
      </c>
      <c r="H121" s="27">
        <v>12.6</v>
      </c>
      <c r="I121" s="27">
        <v>1.5</v>
      </c>
      <c r="J121" s="27">
        <v>157.9</v>
      </c>
      <c r="K121" s="28" t="s">
        <v>129</v>
      </c>
      <c r="L121" s="27">
        <v>13.5</v>
      </c>
    </row>
    <row r="122" spans="1:12" ht="15" x14ac:dyDescent="0.25">
      <c r="A122" s="44"/>
      <c r="B122" s="23"/>
      <c r="C122" s="24"/>
      <c r="D122" s="29" t="s">
        <v>25</v>
      </c>
      <c r="E122" s="26" t="s">
        <v>110</v>
      </c>
      <c r="F122" s="27">
        <v>200</v>
      </c>
      <c r="G122" s="27">
        <v>0.2</v>
      </c>
      <c r="H122" s="27">
        <v>0.1</v>
      </c>
      <c r="I122" s="27">
        <v>6.6</v>
      </c>
      <c r="J122" s="27">
        <v>27.9</v>
      </c>
      <c r="K122" s="28" t="s">
        <v>130</v>
      </c>
      <c r="L122" s="27">
        <v>4</v>
      </c>
    </row>
    <row r="123" spans="1:12" ht="15" x14ac:dyDescent="0.25">
      <c r="A123" s="44"/>
      <c r="B123" s="23"/>
      <c r="C123" s="24"/>
      <c r="D123" s="29" t="s">
        <v>26</v>
      </c>
      <c r="E123" s="26" t="s">
        <v>58</v>
      </c>
      <c r="F123" s="27">
        <v>30</v>
      </c>
      <c r="G123" s="27">
        <v>2</v>
      </c>
      <c r="H123" s="27">
        <v>0.4</v>
      </c>
      <c r="I123" s="27">
        <v>10</v>
      </c>
      <c r="J123" s="27">
        <v>51.2</v>
      </c>
      <c r="K123" s="28" t="s">
        <v>44</v>
      </c>
      <c r="L123" s="27">
        <v>2.25</v>
      </c>
    </row>
    <row r="124" spans="1:12" ht="15" x14ac:dyDescent="0.25">
      <c r="A124" s="44"/>
      <c r="B124" s="23"/>
      <c r="C124" s="24"/>
      <c r="D124" s="29" t="s">
        <v>27</v>
      </c>
      <c r="E124" s="26" t="s">
        <v>63</v>
      </c>
      <c r="F124" s="27">
        <v>150</v>
      </c>
      <c r="G124" s="27">
        <v>0.6</v>
      </c>
      <c r="H124" s="27">
        <v>0.6</v>
      </c>
      <c r="I124" s="27">
        <v>14.7</v>
      </c>
      <c r="J124" s="27">
        <v>66.599999999999994</v>
      </c>
      <c r="K124" s="28" t="s">
        <v>44</v>
      </c>
      <c r="L124" s="27">
        <v>8.9499999999999993</v>
      </c>
    </row>
    <row r="125" spans="1:12" ht="15" x14ac:dyDescent="0.25">
      <c r="A125" s="44"/>
      <c r="B125" s="23"/>
      <c r="C125" s="24"/>
      <c r="D125" s="25"/>
      <c r="E125" s="26" t="s">
        <v>43</v>
      </c>
      <c r="F125" s="27">
        <v>45</v>
      </c>
      <c r="G125" s="27">
        <v>3.4</v>
      </c>
      <c r="H125" s="27">
        <v>0.4</v>
      </c>
      <c r="I125" s="27">
        <v>22.1</v>
      </c>
      <c r="J125" s="27">
        <v>105.5</v>
      </c>
      <c r="K125" s="28" t="s">
        <v>44</v>
      </c>
      <c r="L125" s="27">
        <v>4.05</v>
      </c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600</v>
      </c>
      <c r="G127" s="35">
        <f t="shared" ref="G127:J127" si="18">SUM(G120:G126)</f>
        <v>20</v>
      </c>
      <c r="H127" s="35">
        <f t="shared" si="18"/>
        <v>19.7</v>
      </c>
      <c r="I127" s="35">
        <f t="shared" si="18"/>
        <v>72</v>
      </c>
      <c r="J127" s="35">
        <f t="shared" si="18"/>
        <v>545.5</v>
      </c>
      <c r="K127" s="36"/>
      <c r="L127" s="35">
        <f>SUM(L120:L126)</f>
        <v>38.949999999999996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 t="s">
        <v>131</v>
      </c>
      <c r="F128" s="27">
        <v>100</v>
      </c>
      <c r="G128" s="27">
        <v>0.5</v>
      </c>
      <c r="H128" s="27">
        <v>0.1</v>
      </c>
      <c r="I128" s="27">
        <v>1.5</v>
      </c>
      <c r="J128" s="27">
        <v>8.5</v>
      </c>
      <c r="K128" s="28" t="s">
        <v>134</v>
      </c>
      <c r="L128" s="27">
        <v>6.05</v>
      </c>
    </row>
    <row r="129" spans="1:12" ht="15" x14ac:dyDescent="0.25">
      <c r="A129" s="44"/>
      <c r="B129" s="23"/>
      <c r="C129" s="24"/>
      <c r="D129" s="29" t="s">
        <v>31</v>
      </c>
      <c r="E129" s="26" t="s">
        <v>132</v>
      </c>
      <c r="F129" s="27">
        <v>200</v>
      </c>
      <c r="G129" s="27">
        <v>5.0999999999999996</v>
      </c>
      <c r="H129" s="27">
        <v>5.8</v>
      </c>
      <c r="I129" s="27">
        <v>10.8</v>
      </c>
      <c r="J129" s="27">
        <v>115.6</v>
      </c>
      <c r="K129" s="28" t="s">
        <v>135</v>
      </c>
      <c r="L129" s="27">
        <v>14.68</v>
      </c>
    </row>
    <row r="130" spans="1:12" ht="15" x14ac:dyDescent="0.25">
      <c r="A130" s="44"/>
      <c r="B130" s="23"/>
      <c r="C130" s="24"/>
      <c r="D130" s="29" t="s">
        <v>32</v>
      </c>
      <c r="E130" s="26" t="s">
        <v>133</v>
      </c>
      <c r="F130" s="27">
        <v>95</v>
      </c>
      <c r="G130" s="27">
        <v>17.2</v>
      </c>
      <c r="H130" s="27">
        <v>3.9</v>
      </c>
      <c r="I130" s="27">
        <v>12</v>
      </c>
      <c r="J130" s="27">
        <v>151.80000000000001</v>
      </c>
      <c r="K130" s="28" t="s">
        <v>136</v>
      </c>
      <c r="L130" s="27">
        <v>32.96</v>
      </c>
    </row>
    <row r="131" spans="1:12" ht="15" x14ac:dyDescent="0.25">
      <c r="A131" s="44"/>
      <c r="B131" s="23"/>
      <c r="C131" s="24"/>
      <c r="D131" s="29" t="s">
        <v>33</v>
      </c>
      <c r="E131" s="26" t="s">
        <v>54</v>
      </c>
      <c r="F131" s="27">
        <v>150</v>
      </c>
      <c r="G131" s="27">
        <v>4.5</v>
      </c>
      <c r="H131" s="27">
        <v>5.5</v>
      </c>
      <c r="I131" s="27">
        <v>26.5</v>
      </c>
      <c r="J131" s="27">
        <v>173.7</v>
      </c>
      <c r="K131" s="28" t="s">
        <v>55</v>
      </c>
      <c r="L131" s="27">
        <v>8.94</v>
      </c>
    </row>
    <row r="132" spans="1:12" ht="15" x14ac:dyDescent="0.25">
      <c r="A132" s="44"/>
      <c r="B132" s="23"/>
      <c r="C132" s="24"/>
      <c r="D132" s="29" t="s">
        <v>34</v>
      </c>
      <c r="E132" s="26" t="s">
        <v>102</v>
      </c>
      <c r="F132" s="27">
        <v>200</v>
      </c>
      <c r="G132" s="27">
        <v>0.5</v>
      </c>
      <c r="H132" s="27">
        <v>0</v>
      </c>
      <c r="I132" s="27">
        <v>19.8</v>
      </c>
      <c r="J132" s="27">
        <v>81</v>
      </c>
      <c r="K132" s="28" t="s">
        <v>103</v>
      </c>
      <c r="L132" s="27">
        <v>6</v>
      </c>
    </row>
    <row r="133" spans="1:12" ht="15" x14ac:dyDescent="0.25">
      <c r="A133" s="44"/>
      <c r="B133" s="23"/>
      <c r="C133" s="24"/>
      <c r="D133" s="29" t="s">
        <v>35</v>
      </c>
      <c r="E133" s="26" t="s">
        <v>43</v>
      </c>
      <c r="F133" s="27">
        <v>60</v>
      </c>
      <c r="G133" s="27">
        <v>4.5999999999999996</v>
      </c>
      <c r="H133" s="27">
        <v>0.5</v>
      </c>
      <c r="I133" s="27">
        <v>29.5</v>
      </c>
      <c r="J133" s="27">
        <v>140.6</v>
      </c>
      <c r="K133" s="28" t="s">
        <v>44</v>
      </c>
      <c r="L133" s="27">
        <v>5.4</v>
      </c>
    </row>
    <row r="134" spans="1:12" ht="15" x14ac:dyDescent="0.25">
      <c r="A134" s="44"/>
      <c r="B134" s="23"/>
      <c r="C134" s="24"/>
      <c r="D134" s="29" t="s">
        <v>36</v>
      </c>
      <c r="E134" s="26" t="s">
        <v>58</v>
      </c>
      <c r="F134" s="27">
        <v>30</v>
      </c>
      <c r="G134" s="27">
        <v>2</v>
      </c>
      <c r="H134" s="27">
        <v>0.4</v>
      </c>
      <c r="I134" s="27">
        <v>10</v>
      </c>
      <c r="J134" s="27">
        <v>51.2</v>
      </c>
      <c r="K134" s="28" t="s">
        <v>44</v>
      </c>
      <c r="L134" s="27">
        <v>2.25</v>
      </c>
    </row>
    <row r="135" spans="1:12" ht="15" x14ac:dyDescent="0.25">
      <c r="A135" s="44"/>
      <c r="B135" s="23"/>
      <c r="C135" s="24"/>
      <c r="D135" s="25"/>
      <c r="E135" s="26" t="s">
        <v>137</v>
      </c>
      <c r="F135" s="27">
        <v>30</v>
      </c>
      <c r="G135" s="27">
        <v>0.7</v>
      </c>
      <c r="H135" s="27">
        <v>1.5</v>
      </c>
      <c r="I135" s="27">
        <v>1.9</v>
      </c>
      <c r="J135" s="27">
        <v>23.8</v>
      </c>
      <c r="K135" s="28" t="s">
        <v>138</v>
      </c>
      <c r="L135" s="27">
        <v>2.66</v>
      </c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865</v>
      </c>
      <c r="G137" s="35">
        <f t="shared" ref="G137:J137" si="19">SUM(G128:G136)</f>
        <v>35.1</v>
      </c>
      <c r="H137" s="35">
        <f t="shared" si="19"/>
        <v>17.7</v>
      </c>
      <c r="I137" s="35">
        <f t="shared" si="19"/>
        <v>112</v>
      </c>
      <c r="J137" s="35">
        <f t="shared" si="19"/>
        <v>746.19999999999993</v>
      </c>
      <c r="K137" s="36"/>
      <c r="L137" s="35">
        <f>SUM(L128:L136)</f>
        <v>78.94</v>
      </c>
    </row>
    <row r="138" spans="1:12" ht="15" x14ac:dyDescent="0.2">
      <c r="A138" s="46">
        <f>A120</f>
        <v>2</v>
      </c>
      <c r="B138" s="46">
        <f>B120</f>
        <v>2</v>
      </c>
      <c r="C138" s="50" t="s">
        <v>37</v>
      </c>
      <c r="D138" s="51"/>
      <c r="E138" s="42"/>
      <c r="F138" s="43">
        <f>F127+F137</f>
        <v>1465</v>
      </c>
      <c r="G138" s="43">
        <f>G127+G137</f>
        <v>55.1</v>
      </c>
      <c r="H138" s="43">
        <f>H127+H137</f>
        <v>37.4</v>
      </c>
      <c r="I138" s="43">
        <f>I127+I137</f>
        <v>184</v>
      </c>
      <c r="J138" s="43">
        <f t="shared" ref="J138:L138" si="20">J127+J137</f>
        <v>1291.6999999999998</v>
      </c>
      <c r="K138" s="43"/>
      <c r="L138" s="43">
        <f t="shared" si="20"/>
        <v>117.88999999999999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59</v>
      </c>
      <c r="F139" s="20">
        <v>200</v>
      </c>
      <c r="G139" s="20">
        <v>5.9</v>
      </c>
      <c r="H139" s="20">
        <v>5.8</v>
      </c>
      <c r="I139" s="20">
        <v>33</v>
      </c>
      <c r="J139" s="20">
        <v>207.8</v>
      </c>
      <c r="K139" s="21" t="s">
        <v>60</v>
      </c>
      <c r="L139" s="20">
        <v>8.65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26" t="s">
        <v>139</v>
      </c>
      <c r="F141" s="27">
        <v>200</v>
      </c>
      <c r="G141" s="27">
        <v>3.9</v>
      </c>
      <c r="H141" s="27">
        <v>2.9</v>
      </c>
      <c r="I141" s="27">
        <v>11.2</v>
      </c>
      <c r="J141" s="27">
        <v>86</v>
      </c>
      <c r="K141" s="28" t="s">
        <v>60</v>
      </c>
      <c r="L141" s="27">
        <v>5.8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43</v>
      </c>
      <c r="F142" s="27">
        <v>45</v>
      </c>
      <c r="G142" s="27">
        <v>3.4</v>
      </c>
      <c r="H142" s="27">
        <v>0.4</v>
      </c>
      <c r="I142" s="27">
        <v>22.1</v>
      </c>
      <c r="J142" s="27">
        <v>105.5</v>
      </c>
      <c r="K142" s="28" t="s">
        <v>44</v>
      </c>
      <c r="L142" s="27">
        <v>4.05</v>
      </c>
    </row>
    <row r="143" spans="1:12" ht="15" x14ac:dyDescent="0.25">
      <c r="A143" s="22"/>
      <c r="B143" s="23"/>
      <c r="C143" s="24"/>
      <c r="D143" s="29" t="s">
        <v>27</v>
      </c>
      <c r="E143" s="26" t="s">
        <v>82</v>
      </c>
      <c r="F143" s="27">
        <v>150</v>
      </c>
      <c r="G143" s="27">
        <v>0.6</v>
      </c>
      <c r="H143" s="27">
        <v>0.5</v>
      </c>
      <c r="I143" s="27">
        <v>15.5</v>
      </c>
      <c r="J143" s="27">
        <v>68.3</v>
      </c>
      <c r="K143" s="28" t="s">
        <v>44</v>
      </c>
      <c r="L143" s="27">
        <v>12.06</v>
      </c>
    </row>
    <row r="144" spans="1:12" ht="15" x14ac:dyDescent="0.25">
      <c r="A144" s="22"/>
      <c r="B144" s="23"/>
      <c r="C144" s="24"/>
      <c r="D144" s="25" t="s">
        <v>26</v>
      </c>
      <c r="E144" s="26" t="s">
        <v>58</v>
      </c>
      <c r="F144" s="27">
        <v>30</v>
      </c>
      <c r="G144" s="27">
        <v>2</v>
      </c>
      <c r="H144" s="27">
        <v>0.4</v>
      </c>
      <c r="I144" s="27">
        <v>10</v>
      </c>
      <c r="J144" s="27">
        <v>51.2</v>
      </c>
      <c r="K144" s="28" t="s">
        <v>44</v>
      </c>
      <c r="L144" s="27">
        <v>2.25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625</v>
      </c>
      <c r="G146" s="35">
        <f t="shared" ref="G146:J146" si="21">SUM(G139:G145)</f>
        <v>15.8</v>
      </c>
      <c r="H146" s="35">
        <f t="shared" si="21"/>
        <v>10</v>
      </c>
      <c r="I146" s="35">
        <f t="shared" si="21"/>
        <v>91.800000000000011</v>
      </c>
      <c r="J146" s="35">
        <f t="shared" si="21"/>
        <v>518.80000000000007</v>
      </c>
      <c r="K146" s="36"/>
      <c r="L146" s="35">
        <f>SUM(L139:L145)</f>
        <v>32.81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 t="s">
        <v>140</v>
      </c>
      <c r="F147" s="27">
        <v>100</v>
      </c>
      <c r="G147" s="27">
        <v>0.8</v>
      </c>
      <c r="H147" s="27">
        <v>2</v>
      </c>
      <c r="I147" s="27">
        <v>4.0999999999999996</v>
      </c>
      <c r="J147" s="27">
        <v>37.6</v>
      </c>
      <c r="K147" s="28" t="s">
        <v>141</v>
      </c>
      <c r="L147" s="27">
        <v>1.9</v>
      </c>
    </row>
    <row r="148" spans="1:12" ht="15" x14ac:dyDescent="0.25">
      <c r="A148" s="22"/>
      <c r="B148" s="23"/>
      <c r="C148" s="24"/>
      <c r="D148" s="29" t="s">
        <v>31</v>
      </c>
      <c r="E148" s="26" t="s">
        <v>66</v>
      </c>
      <c r="F148" s="27">
        <v>200</v>
      </c>
      <c r="G148" s="27">
        <v>4.7</v>
      </c>
      <c r="H148" s="27">
        <v>5.7</v>
      </c>
      <c r="I148" s="27">
        <v>10.1</v>
      </c>
      <c r="J148" s="27">
        <v>110.4</v>
      </c>
      <c r="K148" s="28" t="s">
        <v>67</v>
      </c>
      <c r="L148" s="27">
        <v>10.99</v>
      </c>
    </row>
    <row r="149" spans="1:12" ht="15" x14ac:dyDescent="0.25">
      <c r="A149" s="22"/>
      <c r="B149" s="23"/>
      <c r="C149" s="24"/>
      <c r="D149" s="29" t="s">
        <v>32</v>
      </c>
      <c r="E149" s="26" t="s">
        <v>142</v>
      </c>
      <c r="F149" s="27">
        <v>95</v>
      </c>
      <c r="G149" s="27">
        <v>13.7</v>
      </c>
      <c r="H149" s="27">
        <v>13</v>
      </c>
      <c r="I149" s="27">
        <v>12.3</v>
      </c>
      <c r="J149" s="27">
        <v>221.4</v>
      </c>
      <c r="K149" s="28" t="s">
        <v>143</v>
      </c>
      <c r="L149" s="27">
        <v>35</v>
      </c>
    </row>
    <row r="150" spans="1:12" ht="15" x14ac:dyDescent="0.25">
      <c r="A150" s="22"/>
      <c r="B150" s="23"/>
      <c r="C150" s="24"/>
      <c r="D150" s="29" t="s">
        <v>33</v>
      </c>
      <c r="E150" s="26" t="s">
        <v>144</v>
      </c>
      <c r="F150" s="27">
        <v>180</v>
      </c>
      <c r="G150" s="27">
        <v>14.5</v>
      </c>
      <c r="H150" s="27">
        <v>1.3</v>
      </c>
      <c r="I150" s="27">
        <v>33.799999999999997</v>
      </c>
      <c r="J150" s="27">
        <v>204.8</v>
      </c>
      <c r="K150" s="28" t="s">
        <v>145</v>
      </c>
      <c r="L150" s="27">
        <v>14.1</v>
      </c>
    </row>
    <row r="151" spans="1:12" ht="15" x14ac:dyDescent="0.25">
      <c r="A151" s="22"/>
      <c r="B151" s="23"/>
      <c r="C151" s="24"/>
      <c r="D151" s="29" t="s">
        <v>34</v>
      </c>
      <c r="E151" s="26" t="s">
        <v>146</v>
      </c>
      <c r="F151" s="27">
        <v>200</v>
      </c>
      <c r="G151" s="27">
        <v>0.2</v>
      </c>
      <c r="H151" s="27">
        <v>0.1</v>
      </c>
      <c r="I151" s="27">
        <v>9.9</v>
      </c>
      <c r="J151" s="27">
        <v>41.6</v>
      </c>
      <c r="K151" s="28" t="s">
        <v>147</v>
      </c>
      <c r="L151" s="27">
        <v>6.7</v>
      </c>
    </row>
    <row r="152" spans="1:12" ht="15" x14ac:dyDescent="0.25">
      <c r="A152" s="22"/>
      <c r="B152" s="23"/>
      <c r="C152" s="24"/>
      <c r="D152" s="29" t="s">
        <v>35</v>
      </c>
      <c r="E152" s="26" t="s">
        <v>43</v>
      </c>
      <c r="F152" s="27">
        <v>60</v>
      </c>
      <c r="G152" s="27">
        <v>4.5999999999999996</v>
      </c>
      <c r="H152" s="27">
        <v>0.5</v>
      </c>
      <c r="I152" s="27">
        <v>29.5</v>
      </c>
      <c r="J152" s="27">
        <v>140.6</v>
      </c>
      <c r="K152" s="28" t="s">
        <v>44</v>
      </c>
      <c r="L152" s="27">
        <v>5.4</v>
      </c>
    </row>
    <row r="153" spans="1:12" ht="15" x14ac:dyDescent="0.25">
      <c r="A153" s="22"/>
      <c r="B153" s="23"/>
      <c r="C153" s="24"/>
      <c r="D153" s="29" t="s">
        <v>36</v>
      </c>
      <c r="E153" s="26" t="s">
        <v>58</v>
      </c>
      <c r="F153" s="27">
        <v>30</v>
      </c>
      <c r="G153" s="27">
        <v>2</v>
      </c>
      <c r="H153" s="27">
        <v>0.4</v>
      </c>
      <c r="I153" s="27">
        <v>10</v>
      </c>
      <c r="J153" s="27">
        <v>51.2</v>
      </c>
      <c r="K153" s="28" t="s">
        <v>44</v>
      </c>
      <c r="L153" s="27">
        <v>2.25</v>
      </c>
    </row>
    <row r="154" spans="1:12" ht="15" x14ac:dyDescent="0.25">
      <c r="A154" s="22"/>
      <c r="B154" s="23"/>
      <c r="C154" s="24"/>
      <c r="D154" s="25" t="s">
        <v>148</v>
      </c>
      <c r="E154" s="26" t="s">
        <v>105</v>
      </c>
      <c r="F154" s="27">
        <v>30</v>
      </c>
      <c r="G154" s="27">
        <v>0.5</v>
      </c>
      <c r="H154" s="27">
        <v>0.8</v>
      </c>
      <c r="I154" s="27">
        <v>0.9</v>
      </c>
      <c r="J154" s="27">
        <v>12.5</v>
      </c>
      <c r="K154" s="28" t="s">
        <v>149</v>
      </c>
      <c r="L154" s="27">
        <v>2.6</v>
      </c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895</v>
      </c>
      <c r="G156" s="35">
        <f t="shared" ref="G156:J156" si="22">SUM(G147:G155)</f>
        <v>41.000000000000007</v>
      </c>
      <c r="H156" s="35">
        <f t="shared" si="22"/>
        <v>23.8</v>
      </c>
      <c r="I156" s="35">
        <f t="shared" si="22"/>
        <v>110.60000000000001</v>
      </c>
      <c r="J156" s="35">
        <f t="shared" si="22"/>
        <v>820.10000000000014</v>
      </c>
      <c r="K156" s="36"/>
      <c r="L156" s="35">
        <f>SUM(L147:L155)</f>
        <v>78.94</v>
      </c>
    </row>
    <row r="157" spans="1:12" ht="15" x14ac:dyDescent="0.2">
      <c r="A157" s="40">
        <f>A139</f>
        <v>2</v>
      </c>
      <c r="B157" s="41">
        <f>B139</f>
        <v>3</v>
      </c>
      <c r="C157" s="50" t="s">
        <v>37</v>
      </c>
      <c r="D157" s="51"/>
      <c r="E157" s="42"/>
      <c r="F157" s="43">
        <f>F146+F156</f>
        <v>1520</v>
      </c>
      <c r="G157" s="43">
        <f>G146+G156</f>
        <v>56.800000000000011</v>
      </c>
      <c r="H157" s="43">
        <f>H146+H156</f>
        <v>33.799999999999997</v>
      </c>
      <c r="I157" s="43">
        <f>I146+I156</f>
        <v>202.40000000000003</v>
      </c>
      <c r="J157" s="43">
        <f t="shared" ref="J157:L157" si="23">J146+J156</f>
        <v>1338.9</v>
      </c>
      <c r="K157" s="43"/>
      <c r="L157" s="43">
        <f t="shared" si="23"/>
        <v>111.75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150</v>
      </c>
      <c r="F158" s="20">
        <v>100</v>
      </c>
      <c r="G158" s="20">
        <v>4.0999999999999996</v>
      </c>
      <c r="H158" s="20">
        <v>4.5999999999999996</v>
      </c>
      <c r="I158" s="20">
        <v>19.3</v>
      </c>
      <c r="J158" s="20">
        <v>135.1</v>
      </c>
      <c r="K158" s="21" t="s">
        <v>151</v>
      </c>
      <c r="L158" s="20">
        <v>6.8</v>
      </c>
    </row>
    <row r="159" spans="1:12" ht="15" x14ac:dyDescent="0.25">
      <c r="A159" s="22"/>
      <c r="B159" s="23"/>
      <c r="C159" s="24"/>
      <c r="D159" s="25"/>
      <c r="E159" s="26" t="s">
        <v>94</v>
      </c>
      <c r="F159" s="27">
        <v>75</v>
      </c>
      <c r="G159" s="27">
        <v>14.8</v>
      </c>
      <c r="H159" s="27">
        <v>5.3</v>
      </c>
      <c r="I159" s="27">
        <v>10.8</v>
      </c>
      <c r="J159" s="27">
        <v>150.6</v>
      </c>
      <c r="K159" s="28" t="s">
        <v>96</v>
      </c>
      <c r="L159" s="27">
        <v>10.55</v>
      </c>
    </row>
    <row r="160" spans="1:12" ht="15" x14ac:dyDescent="0.25">
      <c r="A160" s="22"/>
      <c r="B160" s="23"/>
      <c r="C160" s="24"/>
      <c r="D160" s="29" t="s">
        <v>25</v>
      </c>
      <c r="E160" s="26" t="s">
        <v>97</v>
      </c>
      <c r="F160" s="27">
        <v>200</v>
      </c>
      <c r="G160" s="27">
        <v>0.2</v>
      </c>
      <c r="H160" s="27">
        <v>0</v>
      </c>
      <c r="I160" s="27">
        <v>6.4</v>
      </c>
      <c r="J160" s="27">
        <v>26.8</v>
      </c>
      <c r="K160" s="28" t="s">
        <v>40</v>
      </c>
      <c r="L160" s="27">
        <v>2.1</v>
      </c>
    </row>
    <row r="161" spans="1:12" ht="15" x14ac:dyDescent="0.25">
      <c r="A161" s="22"/>
      <c r="B161" s="23"/>
      <c r="C161" s="24"/>
      <c r="D161" s="29" t="s">
        <v>26</v>
      </c>
      <c r="E161" s="26" t="s">
        <v>43</v>
      </c>
      <c r="F161" s="27">
        <v>45</v>
      </c>
      <c r="G161" s="27">
        <v>3.4</v>
      </c>
      <c r="H161" s="27">
        <v>0.4</v>
      </c>
      <c r="I161" s="27">
        <v>22.1</v>
      </c>
      <c r="J161" s="27">
        <v>105.5</v>
      </c>
      <c r="K161" s="28" t="s">
        <v>44</v>
      </c>
      <c r="L161" s="27">
        <v>4.05</v>
      </c>
    </row>
    <row r="162" spans="1:12" ht="15" x14ac:dyDescent="0.25">
      <c r="A162" s="22"/>
      <c r="B162" s="23"/>
      <c r="C162" s="24"/>
      <c r="D162" s="29" t="s">
        <v>27</v>
      </c>
      <c r="E162" s="26" t="s">
        <v>45</v>
      </c>
      <c r="F162" s="27">
        <v>70</v>
      </c>
      <c r="G162" s="27">
        <v>0.6</v>
      </c>
      <c r="H162" s="27">
        <v>0.1</v>
      </c>
      <c r="I162" s="27">
        <v>5.3</v>
      </c>
      <c r="J162" s="27">
        <v>24.5</v>
      </c>
      <c r="K162" s="28" t="s">
        <v>44</v>
      </c>
      <c r="L162" s="27">
        <v>7.1</v>
      </c>
    </row>
    <row r="163" spans="1:12" ht="15" x14ac:dyDescent="0.25">
      <c r="A163" s="22"/>
      <c r="B163" s="23"/>
      <c r="C163" s="24"/>
      <c r="D163" s="25"/>
      <c r="E163" s="26" t="s">
        <v>58</v>
      </c>
      <c r="F163" s="27">
        <v>30</v>
      </c>
      <c r="G163" s="27">
        <v>2</v>
      </c>
      <c r="H163" s="27">
        <v>0.4</v>
      </c>
      <c r="I163" s="27">
        <v>10</v>
      </c>
      <c r="J163" s="27">
        <v>51.2</v>
      </c>
      <c r="K163" s="28" t="s">
        <v>44</v>
      </c>
      <c r="L163" s="27">
        <v>2.25</v>
      </c>
    </row>
    <row r="164" spans="1:12" ht="15" x14ac:dyDescent="0.25">
      <c r="A164" s="22"/>
      <c r="B164" s="23"/>
      <c r="C164" s="24"/>
      <c r="D164" s="25"/>
      <c r="E164" s="26" t="s">
        <v>98</v>
      </c>
      <c r="F164" s="27">
        <v>10</v>
      </c>
      <c r="G164" s="27">
        <v>0.1</v>
      </c>
      <c r="H164" s="27">
        <v>0</v>
      </c>
      <c r="I164" s="27">
        <v>7.2</v>
      </c>
      <c r="J164" s="27">
        <v>29</v>
      </c>
      <c r="K164" s="28" t="s">
        <v>44</v>
      </c>
      <c r="L164" s="27">
        <v>2</v>
      </c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530</v>
      </c>
      <c r="G165" s="35">
        <f t="shared" ref="G165:J165" si="24">SUM(G158:G164)</f>
        <v>25.2</v>
      </c>
      <c r="H165" s="35">
        <f t="shared" si="24"/>
        <v>10.799999999999999</v>
      </c>
      <c r="I165" s="35">
        <f t="shared" si="24"/>
        <v>81.100000000000009</v>
      </c>
      <c r="J165" s="35">
        <f t="shared" si="24"/>
        <v>522.70000000000005</v>
      </c>
      <c r="K165" s="36"/>
      <c r="L165" s="35">
        <f>SUM(L158:L164)</f>
        <v>34.85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 t="s">
        <v>112</v>
      </c>
      <c r="F166" s="27">
        <v>100</v>
      </c>
      <c r="G166" s="27">
        <v>0.9</v>
      </c>
      <c r="H166" s="27">
        <v>0.1</v>
      </c>
      <c r="I166" s="27">
        <v>5.2</v>
      </c>
      <c r="J166" s="27">
        <v>25.2</v>
      </c>
      <c r="K166" s="28" t="s">
        <v>114</v>
      </c>
      <c r="L166" s="27">
        <v>2.75</v>
      </c>
    </row>
    <row r="167" spans="1:12" ht="15" x14ac:dyDescent="0.25">
      <c r="A167" s="22"/>
      <c r="B167" s="23"/>
      <c r="C167" s="24"/>
      <c r="D167" s="29" t="s">
        <v>31</v>
      </c>
      <c r="E167" s="26" t="s">
        <v>152</v>
      </c>
      <c r="F167" s="27">
        <v>200</v>
      </c>
      <c r="G167" s="27">
        <v>6.8</v>
      </c>
      <c r="H167" s="27">
        <v>4.5999999999999996</v>
      </c>
      <c r="I167" s="27">
        <v>14.4</v>
      </c>
      <c r="J167" s="27">
        <v>125.9</v>
      </c>
      <c r="K167" s="28" t="s">
        <v>155</v>
      </c>
      <c r="L167" s="27">
        <v>13.99</v>
      </c>
    </row>
    <row r="168" spans="1:12" ht="15" x14ac:dyDescent="0.25">
      <c r="A168" s="22"/>
      <c r="B168" s="23"/>
      <c r="C168" s="24"/>
      <c r="D168" s="29" t="s">
        <v>32</v>
      </c>
      <c r="E168" s="26" t="s">
        <v>153</v>
      </c>
      <c r="F168" s="27">
        <v>130</v>
      </c>
      <c r="G168" s="27">
        <v>16.7</v>
      </c>
      <c r="H168" s="27">
        <v>15.9</v>
      </c>
      <c r="I168" s="27">
        <v>6.7</v>
      </c>
      <c r="J168" s="27">
        <v>236.5</v>
      </c>
      <c r="K168" s="28" t="s">
        <v>156</v>
      </c>
      <c r="L168" s="27">
        <v>42.2</v>
      </c>
    </row>
    <row r="169" spans="1:12" ht="15" x14ac:dyDescent="0.25">
      <c r="A169" s="22"/>
      <c r="B169" s="23"/>
      <c r="C169" s="24"/>
      <c r="D169" s="29" t="s">
        <v>33</v>
      </c>
      <c r="E169" s="26" t="s">
        <v>154</v>
      </c>
      <c r="F169" s="27">
        <v>150</v>
      </c>
      <c r="G169" s="27">
        <v>3.1</v>
      </c>
      <c r="H169" s="27">
        <v>5.3</v>
      </c>
      <c r="I169" s="27">
        <v>19.8</v>
      </c>
      <c r="J169" s="27">
        <v>139.4</v>
      </c>
      <c r="K169" s="28" t="s">
        <v>157</v>
      </c>
      <c r="L169" s="27">
        <v>8.25</v>
      </c>
    </row>
    <row r="170" spans="1:12" ht="15" x14ac:dyDescent="0.25">
      <c r="A170" s="22"/>
      <c r="B170" s="23"/>
      <c r="C170" s="24"/>
      <c r="D170" s="29" t="s">
        <v>34</v>
      </c>
      <c r="E170" s="26" t="s">
        <v>56</v>
      </c>
      <c r="F170" s="27">
        <v>200</v>
      </c>
      <c r="G170" s="27">
        <v>0.5</v>
      </c>
      <c r="H170" s="27">
        <v>0.2</v>
      </c>
      <c r="I170" s="27">
        <v>19.399999999999999</v>
      </c>
      <c r="J170" s="27">
        <v>81.3</v>
      </c>
      <c r="K170" s="28" t="s">
        <v>57</v>
      </c>
      <c r="L170" s="27">
        <v>4.0999999999999996</v>
      </c>
    </row>
    <row r="171" spans="1:12" ht="15" x14ac:dyDescent="0.25">
      <c r="A171" s="22"/>
      <c r="B171" s="23"/>
      <c r="C171" s="24"/>
      <c r="D171" s="29" t="s">
        <v>35</v>
      </c>
      <c r="E171" s="26" t="s">
        <v>43</v>
      </c>
      <c r="F171" s="27">
        <v>60</v>
      </c>
      <c r="G171" s="27">
        <v>4.5999999999999996</v>
      </c>
      <c r="H171" s="27">
        <v>0.5</v>
      </c>
      <c r="I171" s="27">
        <v>29.5</v>
      </c>
      <c r="J171" s="27">
        <v>140.6</v>
      </c>
      <c r="K171" s="28" t="s">
        <v>44</v>
      </c>
      <c r="L171" s="27">
        <v>5.4</v>
      </c>
    </row>
    <row r="172" spans="1:12" ht="15" x14ac:dyDescent="0.25">
      <c r="A172" s="22"/>
      <c r="B172" s="23"/>
      <c r="C172" s="24"/>
      <c r="D172" s="29" t="s">
        <v>36</v>
      </c>
      <c r="E172" s="26" t="s">
        <v>58</v>
      </c>
      <c r="F172" s="27">
        <v>30</v>
      </c>
      <c r="G172" s="27">
        <v>2</v>
      </c>
      <c r="H172" s="27">
        <v>0.4</v>
      </c>
      <c r="I172" s="27">
        <v>10</v>
      </c>
      <c r="J172" s="27">
        <v>51.2</v>
      </c>
      <c r="K172" s="28" t="s">
        <v>44</v>
      </c>
      <c r="L172" s="27">
        <v>2.25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 t="s">
        <v>81</v>
      </c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870</v>
      </c>
      <c r="G175" s="35">
        <f t="shared" ref="G175:J175" si="25">SUM(G166:G174)</f>
        <v>34.6</v>
      </c>
      <c r="H175" s="35">
        <f t="shared" si="25"/>
        <v>27</v>
      </c>
      <c r="I175" s="35">
        <f t="shared" si="25"/>
        <v>105</v>
      </c>
      <c r="J175" s="35">
        <f t="shared" si="25"/>
        <v>800.1</v>
      </c>
      <c r="K175" s="36"/>
      <c r="L175" s="35">
        <f>SUM(L166:L174)</f>
        <v>78.94</v>
      </c>
    </row>
    <row r="176" spans="1:12" ht="15" x14ac:dyDescent="0.2">
      <c r="A176" s="40">
        <f>A158</f>
        <v>2</v>
      </c>
      <c r="B176" s="41">
        <f>B158</f>
        <v>4</v>
      </c>
      <c r="C176" s="50" t="s">
        <v>37</v>
      </c>
      <c r="D176" s="51"/>
      <c r="E176" s="42"/>
      <c r="F176" s="43">
        <f>F165+F175</f>
        <v>1400</v>
      </c>
      <c r="G176" s="43">
        <f>G165+G175</f>
        <v>59.8</v>
      </c>
      <c r="H176" s="43">
        <f>H165+H175</f>
        <v>37.799999999999997</v>
      </c>
      <c r="I176" s="43">
        <f>I165+I175</f>
        <v>186.10000000000002</v>
      </c>
      <c r="J176" s="43">
        <f t="shared" ref="J176:L176" si="26">J165+J175</f>
        <v>1322.8000000000002</v>
      </c>
      <c r="K176" s="43"/>
      <c r="L176" s="43">
        <f t="shared" si="26"/>
        <v>113.78999999999999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106</v>
      </c>
      <c r="F177" s="20">
        <v>150</v>
      </c>
      <c r="G177" s="20">
        <v>12.7</v>
      </c>
      <c r="H177" s="20">
        <v>18</v>
      </c>
      <c r="I177" s="20">
        <v>3.2</v>
      </c>
      <c r="J177" s="20">
        <v>225.5</v>
      </c>
      <c r="K177" s="21" t="s">
        <v>107</v>
      </c>
      <c r="L177" s="20">
        <v>15.95</v>
      </c>
    </row>
    <row r="178" spans="1:12" ht="15" x14ac:dyDescent="0.25">
      <c r="A178" s="22"/>
      <c r="B178" s="23"/>
      <c r="C178" s="24"/>
      <c r="D178" s="25"/>
      <c r="E178" s="26" t="s">
        <v>108</v>
      </c>
      <c r="F178" s="27">
        <v>30</v>
      </c>
      <c r="G178" s="27">
        <v>0.9</v>
      </c>
      <c r="H178" s="27">
        <v>0.1</v>
      </c>
      <c r="I178" s="27">
        <v>1.8</v>
      </c>
      <c r="J178" s="27">
        <v>11.1</v>
      </c>
      <c r="K178" s="28" t="s">
        <v>109</v>
      </c>
      <c r="L178" s="27">
        <v>2.7</v>
      </c>
    </row>
    <row r="179" spans="1:12" ht="15" x14ac:dyDescent="0.25">
      <c r="A179" s="22"/>
      <c r="B179" s="23"/>
      <c r="C179" s="24"/>
      <c r="D179" s="29" t="s">
        <v>25</v>
      </c>
      <c r="E179" s="26" t="s">
        <v>76</v>
      </c>
      <c r="F179" s="27">
        <v>200</v>
      </c>
      <c r="G179" s="27">
        <v>1.6</v>
      </c>
      <c r="H179" s="27">
        <v>1.1000000000000001</v>
      </c>
      <c r="I179" s="27">
        <v>8.6</v>
      </c>
      <c r="J179" s="27">
        <v>50.9</v>
      </c>
      <c r="K179" s="28" t="s">
        <v>77</v>
      </c>
      <c r="L179" s="27">
        <v>3</v>
      </c>
    </row>
    <row r="180" spans="1:12" ht="15" x14ac:dyDescent="0.25">
      <c r="A180" s="22"/>
      <c r="B180" s="23"/>
      <c r="C180" s="24"/>
      <c r="D180" s="29" t="s">
        <v>26</v>
      </c>
      <c r="E180" s="26" t="s">
        <v>43</v>
      </c>
      <c r="F180" s="27">
        <v>45</v>
      </c>
      <c r="G180" s="27">
        <v>3.4</v>
      </c>
      <c r="H180" s="27">
        <v>0.4</v>
      </c>
      <c r="I180" s="27">
        <v>22.1</v>
      </c>
      <c r="J180" s="27">
        <v>105.5</v>
      </c>
      <c r="K180" s="28" t="s">
        <v>44</v>
      </c>
      <c r="L180" s="27">
        <v>4.05</v>
      </c>
    </row>
    <row r="181" spans="1:12" ht="15" x14ac:dyDescent="0.25">
      <c r="A181" s="22"/>
      <c r="B181" s="23"/>
      <c r="C181" s="24"/>
      <c r="D181" s="29" t="s">
        <v>27</v>
      </c>
      <c r="E181" s="26" t="s">
        <v>111</v>
      </c>
      <c r="F181" s="27">
        <v>150</v>
      </c>
      <c r="G181" s="27">
        <v>2.2999999999999998</v>
      </c>
      <c r="H181" s="27">
        <v>0.8</v>
      </c>
      <c r="I181" s="27">
        <v>31.5</v>
      </c>
      <c r="J181" s="27">
        <v>141.80000000000001</v>
      </c>
      <c r="K181" s="28" t="s">
        <v>44</v>
      </c>
      <c r="L181" s="27">
        <v>10.98</v>
      </c>
    </row>
    <row r="182" spans="1:12" ht="15" x14ac:dyDescent="0.25">
      <c r="A182" s="22"/>
      <c r="B182" s="23"/>
      <c r="C182" s="24"/>
      <c r="D182" s="25" t="s">
        <v>26</v>
      </c>
      <c r="E182" s="26" t="s">
        <v>58</v>
      </c>
      <c r="F182" s="27">
        <v>30</v>
      </c>
      <c r="G182" s="27">
        <v>2</v>
      </c>
      <c r="H182" s="27">
        <v>0.4</v>
      </c>
      <c r="I182" s="27">
        <v>10</v>
      </c>
      <c r="J182" s="27">
        <v>51.2</v>
      </c>
      <c r="K182" s="28" t="s">
        <v>44</v>
      </c>
      <c r="L182" s="27">
        <v>2.25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605</v>
      </c>
      <c r="G184" s="35">
        <f t="shared" ref="G184:J184" si="27">SUM(G177:G183)</f>
        <v>22.9</v>
      </c>
      <c r="H184" s="35">
        <f t="shared" si="27"/>
        <v>20.8</v>
      </c>
      <c r="I184" s="35">
        <f t="shared" si="27"/>
        <v>77.2</v>
      </c>
      <c r="J184" s="35">
        <f t="shared" si="27"/>
        <v>586</v>
      </c>
      <c r="K184" s="36"/>
      <c r="L184" s="35">
        <f>SUM(L177:L183)</f>
        <v>38.93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 t="s">
        <v>48</v>
      </c>
      <c r="F185" s="27">
        <v>100</v>
      </c>
      <c r="G185" s="27">
        <v>0.7</v>
      </c>
      <c r="H185" s="27">
        <v>0.1</v>
      </c>
      <c r="I185" s="27">
        <v>2.2999999999999998</v>
      </c>
      <c r="J185" s="27">
        <v>12.8</v>
      </c>
      <c r="K185" s="28" t="s">
        <v>49</v>
      </c>
      <c r="L185" s="27">
        <v>6.2</v>
      </c>
    </row>
    <row r="186" spans="1:12" ht="15" x14ac:dyDescent="0.25">
      <c r="A186" s="22"/>
      <c r="B186" s="23"/>
      <c r="C186" s="24"/>
      <c r="D186" s="29" t="s">
        <v>31</v>
      </c>
      <c r="E186" s="26" t="s">
        <v>123</v>
      </c>
      <c r="F186" s="27">
        <v>200</v>
      </c>
      <c r="G186" s="27">
        <v>4.8</v>
      </c>
      <c r="H186" s="27">
        <v>5.8</v>
      </c>
      <c r="I186" s="27">
        <v>13.6</v>
      </c>
      <c r="J186" s="27">
        <v>125.5</v>
      </c>
      <c r="K186" s="28" t="s">
        <v>127</v>
      </c>
      <c r="L186" s="27">
        <v>13.32</v>
      </c>
    </row>
    <row r="187" spans="1:12" ht="15" x14ac:dyDescent="0.25">
      <c r="A187" s="22"/>
      <c r="B187" s="23"/>
      <c r="C187" s="24"/>
      <c r="D187" s="29" t="s">
        <v>32</v>
      </c>
      <c r="E187" s="26" t="s">
        <v>158</v>
      </c>
      <c r="F187" s="27">
        <v>90</v>
      </c>
      <c r="G187" s="27">
        <v>10.9</v>
      </c>
      <c r="H187" s="27">
        <v>9.6999999999999993</v>
      </c>
      <c r="I187" s="27">
        <v>5.4</v>
      </c>
      <c r="J187" s="27">
        <v>152.9</v>
      </c>
      <c r="K187" s="28" t="s">
        <v>159</v>
      </c>
      <c r="L187" s="27">
        <v>34.01</v>
      </c>
    </row>
    <row r="188" spans="1:12" ht="15" x14ac:dyDescent="0.25">
      <c r="A188" s="22"/>
      <c r="B188" s="23"/>
      <c r="C188" s="24"/>
      <c r="D188" s="29" t="s">
        <v>33</v>
      </c>
      <c r="E188" s="26" t="s">
        <v>118</v>
      </c>
      <c r="F188" s="27">
        <v>150</v>
      </c>
      <c r="G188" s="27">
        <v>5.3</v>
      </c>
      <c r="H188" s="27">
        <v>4.9000000000000004</v>
      </c>
      <c r="I188" s="27">
        <v>32.799999999999997</v>
      </c>
      <c r="J188" s="27">
        <v>196.8</v>
      </c>
      <c r="K188" s="28" t="s">
        <v>119</v>
      </c>
      <c r="L188" s="27">
        <v>9.43</v>
      </c>
    </row>
    <row r="189" spans="1:12" ht="15" x14ac:dyDescent="0.25">
      <c r="A189" s="22"/>
      <c r="B189" s="23"/>
      <c r="C189" s="24"/>
      <c r="D189" s="29" t="s">
        <v>34</v>
      </c>
      <c r="E189" s="26" t="s">
        <v>120</v>
      </c>
      <c r="F189" s="27">
        <v>200</v>
      </c>
      <c r="G189" s="27">
        <v>0.3</v>
      </c>
      <c r="H189" s="27">
        <v>0.1</v>
      </c>
      <c r="I189" s="27">
        <v>8.4</v>
      </c>
      <c r="J189" s="27">
        <v>35.5</v>
      </c>
      <c r="K189" s="28" t="s">
        <v>121</v>
      </c>
      <c r="L189" s="27">
        <v>5.12</v>
      </c>
    </row>
    <row r="190" spans="1:12" ht="15" x14ac:dyDescent="0.25">
      <c r="A190" s="22"/>
      <c r="B190" s="23"/>
      <c r="C190" s="24"/>
      <c r="D190" s="29" t="s">
        <v>35</v>
      </c>
      <c r="E190" s="26" t="s">
        <v>43</v>
      </c>
      <c r="F190" s="27">
        <v>60</v>
      </c>
      <c r="G190" s="27">
        <v>4.5999999999999996</v>
      </c>
      <c r="H190" s="27">
        <v>0.5</v>
      </c>
      <c r="I190" s="27">
        <v>29.5</v>
      </c>
      <c r="J190" s="27">
        <v>140.6</v>
      </c>
      <c r="K190" s="28" t="s">
        <v>44</v>
      </c>
      <c r="L190" s="27">
        <v>5.4</v>
      </c>
    </row>
    <row r="191" spans="1:12" ht="15" x14ac:dyDescent="0.25">
      <c r="A191" s="22"/>
      <c r="B191" s="23"/>
      <c r="C191" s="24"/>
      <c r="D191" s="29" t="s">
        <v>36</v>
      </c>
      <c r="E191" s="26" t="s">
        <v>58</v>
      </c>
      <c r="F191" s="27">
        <v>30</v>
      </c>
      <c r="G191" s="27">
        <v>2</v>
      </c>
      <c r="H191" s="27">
        <v>0.4</v>
      </c>
      <c r="I191" s="27">
        <v>10</v>
      </c>
      <c r="J191" s="27">
        <v>51.2</v>
      </c>
      <c r="K191" s="28" t="s">
        <v>44</v>
      </c>
      <c r="L191" s="27">
        <v>2.25</v>
      </c>
    </row>
    <row r="192" spans="1:12" ht="15" x14ac:dyDescent="0.25">
      <c r="A192" s="22"/>
      <c r="B192" s="23"/>
      <c r="C192" s="24"/>
      <c r="D192" s="25" t="s">
        <v>148</v>
      </c>
      <c r="E192" s="26" t="s">
        <v>160</v>
      </c>
      <c r="F192" s="27">
        <v>30</v>
      </c>
      <c r="G192" s="27">
        <v>0.7</v>
      </c>
      <c r="H192" s="27">
        <v>0.5</v>
      </c>
      <c r="I192" s="27">
        <v>1.8</v>
      </c>
      <c r="J192" s="27">
        <v>14.1</v>
      </c>
      <c r="K192" s="28" t="s">
        <v>161</v>
      </c>
      <c r="L192" s="27">
        <v>3.21</v>
      </c>
    </row>
    <row r="193" spans="1:12" ht="15" x14ac:dyDescent="0.25">
      <c r="A193" s="22"/>
      <c r="B193" s="23"/>
      <c r="C193" s="24"/>
      <c r="D193" s="25"/>
      <c r="E193" s="26" t="s">
        <v>81</v>
      </c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860</v>
      </c>
      <c r="G194" s="35">
        <f t="shared" ref="G194:J194" si="28">SUM(G185:G193)</f>
        <v>29.3</v>
      </c>
      <c r="H194" s="35">
        <f t="shared" si="28"/>
        <v>22</v>
      </c>
      <c r="I194" s="35">
        <f t="shared" si="28"/>
        <v>103.8</v>
      </c>
      <c r="J194" s="35">
        <f t="shared" si="28"/>
        <v>729.40000000000009</v>
      </c>
      <c r="K194" s="36"/>
      <c r="L194" s="35">
        <f>SUM(L185:L193)</f>
        <v>78.94</v>
      </c>
    </row>
    <row r="195" spans="1:12" ht="15" x14ac:dyDescent="0.2">
      <c r="A195" s="40">
        <f>A177</f>
        <v>2</v>
      </c>
      <c r="B195" s="41">
        <f>B177</f>
        <v>5</v>
      </c>
      <c r="C195" s="50" t="s">
        <v>37</v>
      </c>
      <c r="D195" s="51"/>
      <c r="E195" s="42"/>
      <c r="F195" s="43">
        <f>F184+F194</f>
        <v>1465</v>
      </c>
      <c r="G195" s="43">
        <f>G184+G194</f>
        <v>52.2</v>
      </c>
      <c r="H195" s="43">
        <f>H184+H194</f>
        <v>42.8</v>
      </c>
      <c r="I195" s="43">
        <f>I184+I194</f>
        <v>181</v>
      </c>
      <c r="J195" s="43">
        <f t="shared" ref="J195:L195" si="29">J184+J194</f>
        <v>1315.4</v>
      </c>
      <c r="K195" s="43"/>
      <c r="L195" s="43">
        <f t="shared" si="29"/>
        <v>117.87</v>
      </c>
    </row>
    <row r="196" spans="1:12" x14ac:dyDescent="0.2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1448</v>
      </c>
      <c r="G196" s="49">
        <f t="shared" ref="G196:J196" si="30">(G24+G43+G62+G81+G100+G119+G138+G157+G176+G195)/(IF(G24=0,0,1)+IF(G43=0,0,1)+IF(G62=0,0,1)+IF(G81=0,0,1)+IF(G100=0,0,1)+IF(G119=0,0,1)+IF(G138=0,0,1)+IF(G157=0,0,1)+IF(G176=0,0,1)+IF(G195=0,0,1))</f>
        <v>52.495000000000005</v>
      </c>
      <c r="H196" s="49">
        <f t="shared" si="30"/>
        <v>37.72</v>
      </c>
      <c r="I196" s="49">
        <f t="shared" si="30"/>
        <v>187.33</v>
      </c>
      <c r="J196" s="49">
        <f t="shared" si="30"/>
        <v>1297.3899999999999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115.423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XxxKC</cp:lastModifiedBy>
  <cp:revision>1</cp:revision>
  <dcterms:created xsi:type="dcterms:W3CDTF">2022-05-16T14:23:56Z</dcterms:created>
  <dcterms:modified xsi:type="dcterms:W3CDTF">2025-02-03T22:11:28Z</dcterms:modified>
</cp:coreProperties>
</file>